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NWRDC-JW\Documents\Grant Managment\Title III Forms - MASTERS\Budget Forms\"/>
    </mc:Choice>
  </mc:AlternateContent>
  <xr:revisionPtr revIDLastSave="0" documentId="13_ncr:1_{EC60D06C-1FC7-4349-AB20-2F31D254F714}" xr6:coauthVersionLast="47" xr6:coauthVersionMax="47" xr10:uidLastSave="{00000000-0000-0000-0000-000000000000}"/>
  <bookViews>
    <workbookView xWindow="-120" yWindow="-120" windowWidth="29040" windowHeight="15840" tabRatio="694" activeTab="4" xr2:uid="{00000000-000D-0000-FFFF-FFFF00000000}"/>
  </bookViews>
  <sheets>
    <sheet name="Instructions" sheetId="2910"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9" r:id="rId7"/>
  </sheets>
  <definedNames>
    <definedName name="_xlnm.Print_Area" localSheetId="3">'A.1. Supporting Budget'!$A$1:$K$70</definedName>
    <definedName name="_xlnm.Print_Area" localSheetId="4">'A.2. Bdgt Summary'!$A$1:$M$26</definedName>
    <definedName name="_xlnm.Print_Area" localSheetId="5">'A.3. Explanation Non-Title III '!$A$1:$D$56</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916" l="1"/>
  <c r="I2" i="2909" l="1"/>
  <c r="H2" i="2909"/>
  <c r="G2" i="2909"/>
  <c r="F2" i="2909"/>
  <c r="E2" i="2909"/>
  <c r="D54" i="916" l="1"/>
  <c r="D46" i="916"/>
  <c r="D55" i="916" s="1"/>
  <c r="G4" i="920" l="1"/>
  <c r="F67" i="2904"/>
  <c r="F57" i="2904"/>
  <c r="G11" i="920" s="1"/>
  <c r="F51" i="2904"/>
  <c r="G10" i="920" s="1"/>
  <c r="F41" i="2904"/>
  <c r="G9" i="920" s="1"/>
  <c r="F32" i="2904"/>
  <c r="G8" i="920" s="1"/>
  <c r="F24" i="2904"/>
  <c r="G7" i="920" s="1"/>
  <c r="F16" i="2904"/>
  <c r="G6" i="920" s="1"/>
  <c r="J20" i="920"/>
  <c r="L20" i="920" s="1"/>
  <c r="J19" i="920"/>
  <c r="L19" i="920" s="1"/>
  <c r="J18" i="920"/>
  <c r="L18" i="920" s="1"/>
  <c r="J17" i="920"/>
  <c r="L17" i="920" s="1"/>
  <c r="K16" i="2904"/>
  <c r="M6" i="920" s="1"/>
  <c r="J16" i="2904"/>
  <c r="I16" i="2904"/>
  <c r="K6" i="920" s="1"/>
  <c r="G16" i="2904"/>
  <c r="H6" i="920" s="1"/>
  <c r="E16" i="2904"/>
  <c r="F6" i="920" s="1"/>
  <c r="D16" i="2904"/>
  <c r="E6" i="920" s="1"/>
  <c r="C16" i="2904"/>
  <c r="D6" i="920" s="1"/>
  <c r="H8" i="2904"/>
  <c r="L8" i="2904"/>
  <c r="H9" i="2904"/>
  <c r="L9" i="2904"/>
  <c r="H10" i="2904"/>
  <c r="L10" i="2904"/>
  <c r="H11" i="2904"/>
  <c r="L11" i="2904"/>
  <c r="H12" i="2904"/>
  <c r="L12" i="2904"/>
  <c r="H13" i="2904"/>
  <c r="L13" i="2904"/>
  <c r="H14" i="2904"/>
  <c r="L14" i="2904"/>
  <c r="H15" i="2904"/>
  <c r="L15" i="2904"/>
  <c r="J24" i="2904"/>
  <c r="L7" i="920" s="1"/>
  <c r="J32" i="2904"/>
  <c r="L8" i="920" s="1"/>
  <c r="J41" i="2904"/>
  <c r="L9" i="920" s="1"/>
  <c r="J51" i="2904"/>
  <c r="L10" i="920" s="1"/>
  <c r="J57" i="2904"/>
  <c r="J67" i="2904"/>
  <c r="L12" i="920" s="1"/>
  <c r="I24" i="2904"/>
  <c r="I32" i="2904"/>
  <c r="I41" i="2904"/>
  <c r="K9" i="920" s="1"/>
  <c r="I51" i="2904"/>
  <c r="K10" i="920" s="1"/>
  <c r="I57" i="2904"/>
  <c r="K11" i="920" s="1"/>
  <c r="I67" i="2904"/>
  <c r="K12" i="920" s="1"/>
  <c r="K24" i="2904"/>
  <c r="M7" i="920" s="1"/>
  <c r="K32" i="2904"/>
  <c r="M8" i="920" s="1"/>
  <c r="K41" i="2904"/>
  <c r="K51" i="2904"/>
  <c r="M10" i="920" s="1"/>
  <c r="K57" i="2904"/>
  <c r="M11" i="920" s="1"/>
  <c r="K67" i="2904"/>
  <c r="M12" i="920" s="1"/>
  <c r="C24" i="2904"/>
  <c r="D7" i="920" s="1"/>
  <c r="C32" i="2904"/>
  <c r="D8" i="920" s="1"/>
  <c r="C41" i="2904"/>
  <c r="D9" i="920" s="1"/>
  <c r="C51" i="2904"/>
  <c r="D10" i="920" s="1"/>
  <c r="C57" i="2904"/>
  <c r="D11" i="920" s="1"/>
  <c r="C67" i="2904"/>
  <c r="D12" i="920" s="1"/>
  <c r="D24" i="2904"/>
  <c r="E7" i="920" s="1"/>
  <c r="D32" i="2904"/>
  <c r="E8" i="920" s="1"/>
  <c r="D41" i="2904"/>
  <c r="E9" i="920" s="1"/>
  <c r="D51" i="2904"/>
  <c r="E10" i="920" s="1"/>
  <c r="D57" i="2904"/>
  <c r="E11" i="920" s="1"/>
  <c r="D67" i="2904"/>
  <c r="E12" i="920" s="1"/>
  <c r="E24" i="2904"/>
  <c r="F7" i="920" s="1"/>
  <c r="E32" i="2904"/>
  <c r="F8" i="920" s="1"/>
  <c r="E41" i="2904"/>
  <c r="F9" i="920" s="1"/>
  <c r="E51" i="2904"/>
  <c r="E57" i="2904"/>
  <c r="F11" i="920" s="1"/>
  <c r="E67" i="2904"/>
  <c r="F12" i="920" s="1"/>
  <c r="G24" i="2904"/>
  <c r="H7" i="920" s="1"/>
  <c r="G32" i="2904"/>
  <c r="H8" i="920" s="1"/>
  <c r="G41" i="2904"/>
  <c r="H9" i="920" s="1"/>
  <c r="G51" i="2904"/>
  <c r="H10" i="920" s="1"/>
  <c r="G57" i="2904"/>
  <c r="H11" i="920" s="1"/>
  <c r="G67" i="2904"/>
  <c r="H12" i="920" s="1"/>
  <c r="H18" i="2904"/>
  <c r="H19" i="2904"/>
  <c r="H20" i="2904"/>
  <c r="H21" i="2904"/>
  <c r="H22" i="2904"/>
  <c r="H23" i="2904"/>
  <c r="H26" i="2904"/>
  <c r="H27" i="2904"/>
  <c r="H28" i="2904"/>
  <c r="H29" i="2904"/>
  <c r="H30" i="2904"/>
  <c r="H31" i="2904"/>
  <c r="H34" i="2904"/>
  <c r="H35" i="2904"/>
  <c r="H36" i="2904"/>
  <c r="H37" i="2904"/>
  <c r="H38" i="2904"/>
  <c r="H39" i="2904"/>
  <c r="H40" i="2904"/>
  <c r="H43" i="2904"/>
  <c r="H44" i="2904"/>
  <c r="H45" i="2904"/>
  <c r="H46" i="2904"/>
  <c r="H47" i="2904"/>
  <c r="H48" i="2904"/>
  <c r="H49" i="2904"/>
  <c r="H50" i="2904"/>
  <c r="H53" i="2904"/>
  <c r="H54" i="2904"/>
  <c r="H55" i="2904"/>
  <c r="H56" i="2904"/>
  <c r="H59" i="2904"/>
  <c r="H60" i="2904"/>
  <c r="H61" i="2904"/>
  <c r="H62" i="2904"/>
  <c r="H63" i="2904"/>
  <c r="H64" i="2904"/>
  <c r="H65" i="2904"/>
  <c r="H66" i="2904"/>
  <c r="L18" i="2904"/>
  <c r="L19" i="2904"/>
  <c r="L20" i="2904"/>
  <c r="L21" i="2904"/>
  <c r="L22" i="2904"/>
  <c r="L23" i="2904"/>
  <c r="L26" i="2904"/>
  <c r="L27" i="2904"/>
  <c r="L28" i="2904"/>
  <c r="L29" i="2904"/>
  <c r="L30" i="2904"/>
  <c r="L31" i="2904"/>
  <c r="L34" i="2904"/>
  <c r="L35" i="2904"/>
  <c r="L36" i="2904"/>
  <c r="L37" i="2904"/>
  <c r="L38" i="2904"/>
  <c r="L39" i="2904"/>
  <c r="L40" i="2904"/>
  <c r="L43" i="2904"/>
  <c r="L44" i="2904"/>
  <c r="L45" i="2904"/>
  <c r="L46" i="2904"/>
  <c r="L47" i="2904"/>
  <c r="L48" i="2904"/>
  <c r="L49" i="2904"/>
  <c r="L50" i="2904"/>
  <c r="L53" i="2904"/>
  <c r="L54" i="2904"/>
  <c r="L55" i="2904"/>
  <c r="L56" i="2904"/>
  <c r="L59" i="2904"/>
  <c r="L60" i="2904"/>
  <c r="L61" i="2904"/>
  <c r="L62" i="2904"/>
  <c r="L63" i="2904"/>
  <c r="L64" i="2904"/>
  <c r="L65" i="2904"/>
  <c r="L66" i="2904"/>
  <c r="L69" i="2904"/>
  <c r="H4" i="920"/>
  <c r="F4" i="920"/>
  <c r="E4" i="920"/>
  <c r="D4" i="920"/>
  <c r="F10" i="920"/>
  <c r="J24" i="920"/>
  <c r="C14" i="920"/>
  <c r="O14" i="920"/>
  <c r="D15" i="916"/>
  <c r="D24" i="916"/>
  <c r="F68" i="2904" l="1"/>
  <c r="G12" i="920"/>
  <c r="G15" i="920" s="1"/>
  <c r="D25" i="916"/>
  <c r="D35" i="916" s="1"/>
  <c r="H67" i="2904"/>
  <c r="H57" i="2904"/>
  <c r="H51" i="2904"/>
  <c r="H32" i="2904"/>
  <c r="L41" i="2904"/>
  <c r="H41" i="2904"/>
  <c r="H24" i="2904"/>
  <c r="L57" i="2904"/>
  <c r="H16" i="2904"/>
  <c r="L11" i="920"/>
  <c r="O11" i="920" s="1"/>
  <c r="L51" i="2904"/>
  <c r="K68" i="2904"/>
  <c r="K70" i="2904" s="1"/>
  <c r="D22" i="1"/>
  <c r="D21" i="1"/>
  <c r="L67" i="2904"/>
  <c r="J68" i="2904"/>
  <c r="J70" i="2904" s="1"/>
  <c r="E68" i="2904"/>
  <c r="F13" i="920" s="1"/>
  <c r="O10" i="920"/>
  <c r="G68" i="2904"/>
  <c r="H13" i="920" s="1"/>
  <c r="M9" i="920"/>
  <c r="O9" i="920" s="1"/>
  <c r="D68" i="2904"/>
  <c r="E13" i="920" s="1"/>
  <c r="L32" i="2904"/>
  <c r="K8" i="920"/>
  <c r="O8" i="920" s="1"/>
  <c r="J8" i="920"/>
  <c r="L24" i="2904"/>
  <c r="I68" i="2904"/>
  <c r="I70" i="2904" s="1"/>
  <c r="K7" i="920"/>
  <c r="O7" i="920" s="1"/>
  <c r="F15" i="920"/>
  <c r="F25" i="920" s="1"/>
  <c r="C68" i="2904"/>
  <c r="C70" i="2904" s="1"/>
  <c r="L16" i="2904"/>
  <c r="L6" i="920"/>
  <c r="O6" i="920" s="1"/>
  <c r="E15" i="920"/>
  <c r="E21" i="920" s="1"/>
  <c r="J11" i="920"/>
  <c r="O12" i="920"/>
  <c r="J10" i="920"/>
  <c r="J6" i="920"/>
  <c r="J7" i="920"/>
  <c r="J9" i="920"/>
  <c r="D15" i="920"/>
  <c r="D21" i="920" s="1"/>
  <c r="H15" i="920"/>
  <c r="H25" i="920" s="1"/>
  <c r="J12" i="920" l="1"/>
  <c r="I4" i="2909"/>
  <c r="I6" i="2909"/>
  <c r="I5" i="2909"/>
  <c r="G6" i="2909"/>
  <c r="G5" i="2909"/>
  <c r="G4" i="2909"/>
  <c r="G21" i="920"/>
  <c r="G22" i="920" s="1"/>
  <c r="G26" i="920" s="1"/>
  <c r="G25" i="920"/>
  <c r="F70" i="2904"/>
  <c r="G13" i="920"/>
  <c r="H68" i="2904"/>
  <c r="H70" i="2904" s="1"/>
  <c r="L13" i="920"/>
  <c r="M13" i="920"/>
  <c r="L15" i="920"/>
  <c r="L21" i="920" s="1"/>
  <c r="E25" i="920"/>
  <c r="E70" i="2904"/>
  <c r="D70" i="2904"/>
  <c r="L70" i="2904"/>
  <c r="F21" i="920"/>
  <c r="G70" i="2904"/>
  <c r="M15" i="920"/>
  <c r="M21" i="920" s="1"/>
  <c r="D13" i="920"/>
  <c r="K13" i="920"/>
  <c r="K15" i="920"/>
  <c r="K21" i="920" s="1"/>
  <c r="L68" i="2904"/>
  <c r="D25" i="920"/>
  <c r="H21" i="920"/>
  <c r="H22" i="920" s="1"/>
  <c r="H26" i="920" s="1"/>
  <c r="J15" i="920"/>
  <c r="J13" i="920"/>
  <c r="D22" i="920"/>
  <c r="D26" i="920" s="1"/>
  <c r="E22" i="920"/>
  <c r="E26" i="920" s="1"/>
  <c r="E4" i="2909" l="1"/>
  <c r="E6" i="2909"/>
  <c r="E5" i="2909"/>
  <c r="H6" i="2909"/>
  <c r="H5" i="2909"/>
  <c r="H4" i="2909"/>
  <c r="F5" i="2909"/>
  <c r="F4" i="2909"/>
  <c r="F6" i="2909"/>
  <c r="O13" i="920"/>
  <c r="F22" i="920"/>
  <c r="F26" i="920" s="1"/>
  <c r="G23" i="920"/>
  <c r="O21" i="920"/>
  <c r="O15" i="920"/>
  <c r="J21" i="920"/>
  <c r="D20" i="1"/>
  <c r="J25" i="920"/>
  <c r="D23" i="920"/>
  <c r="H23" i="920"/>
  <c r="E23" i="920"/>
  <c r="F23" i="920" l="1"/>
  <c r="J23" i="920"/>
  <c r="D24" i="1" s="1"/>
  <c r="D23" i="1"/>
  <c r="J22" i="920"/>
  <c r="J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H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J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J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J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<sst xmlns="http://schemas.openxmlformats.org/spreadsheetml/2006/main" count="214" uniqueCount="169">
  <si>
    <t>TOTAL</t>
  </si>
  <si>
    <t xml:space="preserve">       COST CATEGORIES</t>
  </si>
  <si>
    <t xml:space="preserve">   Check-N-Balance</t>
  </si>
  <si>
    <t xml:space="preserve">    (Cash + InKind)</t>
  </si>
  <si>
    <t xml:space="preserve"> 1.   Personnel</t>
  </si>
  <si>
    <t>10.  TOTAL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</si>
  <si>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</si>
  <si>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</si>
  <si>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</si>
  <si>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</si>
  <si>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</si>
  <si>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</si>
  <si>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</si>
  <si>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</si>
  <si>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</si>
  <si>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</si>
  <si>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</si>
  <si>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</si>
  <si>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</si>
  <si>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</si>
  <si>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</si>
  <si>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</si>
  <si>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</si>
  <si>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</si>
  <si>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</si>
  <si>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</si>
  <si>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</si>
  <si>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</si>
  <si>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</si>
  <si>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</si>
  <si>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</si>
  <si>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</si>
  <si>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</si>
  <si>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</si>
  <si>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</si>
  <si>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</si>
  <si>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</si>
  <si>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</si>
  <si>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</si>
  <si>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</si>
  <si>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</si>
  <si>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</si>
  <si>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</si>
  <si>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</si>
  <si>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</si>
  <si>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</si>
  <si>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</si>
  <si>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</si>
  <si>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</si>
  <si>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</si>
  <si>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</si>
  <si>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</si>
  <si>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</si>
  <si>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</si>
  <si>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</si>
  <si>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</si>
  <si>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</si>
  <si>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</si>
  <si>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</si>
  <si>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</si>
  <si>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</si>
  <si>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</si>
  <si>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</si>
  <si>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</si>
  <si>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</si>
  <si>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</si>
  <si>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</si>
  <si>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</si>
  <si>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</si>
  <si>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</si>
  <si>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</si>
  <si>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</si>
  <si>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</si>
  <si>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</si>
  <si>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</si>
  <si>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</si>
  <si>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</si>
  <si>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</si>
  <si>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</si>
  <si>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</si>
  <si>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</si>
  <si>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</si>
  <si>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</si>
  <si>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</si>
  <si>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</si>
  <si>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</si>
  <si>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</si>
  <si>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</si>
  <si>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</si>
  <si>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</si>
  <si>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</si>
  <si>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</si>
  <si>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</si>
  <si>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</si>
  <si>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</si>
  <si>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</si>
  <si>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</si>
  <si>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</si>
  <si>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</si>
  <si>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</si>
  <si>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</si>
  <si>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</si>
  <si>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</si>
  <si>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</si>
  <si>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</si>
  <si>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</si>
  <si>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</si>
  <si>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</si>
  <si>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</si>
  <si>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</si>
  <si>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</si>
  <si>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</si>
  <si>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</si>
  <si>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</si>
  <si>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</si>
  <si>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</si>
  <si>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</si>
  <si>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</si>
  <si>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Insert Service</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</si>
  <si>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</si>
  <si>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</si>
  <si>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</si>
  <si>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</si>
  <si>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</si>
  <si>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</si>
  <si>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</si>
  <si>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</si>
  <si>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</si>
  <si>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</si>
  <si>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t>Name &amp; Email of Project Director, Supervisor or Coordinator</t>
  </si>
  <si>
    <t>Name &amp; Email of Applicant Agency Director</t>
  </si>
  <si>
    <t>Name, Address, Phone, Fax Number of Applicant Agency</t>
  </si>
  <si>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</si>
  <si>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r>
      <t xml:space="preserve">Application for Project Contract under </t>
    </r>
    <r>
      <rPr>
        <b/>
        <sz val="16"/>
        <color rgb="FFFF0000"/>
        <rFont val="Andalus"/>
        <family val="1"/>
      </rPr>
      <t>Title IIIE</t>
    </r>
    <r>
      <rPr>
        <b/>
        <sz val="16"/>
        <rFont val="Andalus"/>
        <family val="1"/>
      </rPr>
      <t xml:space="preserve"> of the Older Americans Act </t>
    </r>
  </si>
  <si>
    <r>
      <t xml:space="preserve">Total - </t>
    </r>
    <r>
      <rPr>
        <b/>
        <i/>
        <sz val="14"/>
        <rFont val="Andalus"/>
        <family val="1"/>
      </rPr>
      <t>Should equal Line 13 Net Cost-Non-Federal In-Kind Column</t>
    </r>
  </si>
  <si>
    <t>12.  Other Non-Federal Cash</t>
  </si>
  <si>
    <t>13. NET COST</t>
  </si>
  <si>
    <t>14.  Federal Share (%)</t>
  </si>
  <si>
    <t>15.  Non-Federal Share (%)</t>
  </si>
  <si>
    <t>16.  Units of Service to be Provided</t>
  </si>
  <si>
    <t>17.   Total Unit Cost</t>
  </si>
  <si>
    <t>18.  Federal Unit Cost</t>
  </si>
  <si>
    <t xml:space="preserve">          -  Cost Sharing (equal to Total Column Line 11.b. on Program Budget Summary)</t>
  </si>
  <si>
    <t xml:space="preserve">          -  Interest Income (equal to Total Column Line 11.c. on Program Budget Summary)</t>
  </si>
  <si>
    <t>1 person 60 years + In a single or multiple person, non-spousal household</t>
  </si>
  <si>
    <t>2 person spousal household (at least 1 is 60 years +)</t>
  </si>
  <si>
    <t>Individual Cost-Share as Percentage of Service Unit Price or Budget Amount</t>
  </si>
  <si>
    <t>SUGGESTED COST SHARE AMT</t>
  </si>
  <si>
    <t>Monthly Income</t>
  </si>
  <si>
    <t>&lt;=100%</t>
  </si>
  <si>
    <t>Give the client the option to make a Voluntary Contribution</t>
  </si>
  <si>
    <t>101% - 150%</t>
  </si>
  <si>
    <t>151% - 200%</t>
  </si>
  <si>
    <t>&gt;200%</t>
  </si>
  <si>
    <t>**These amounts should be used in your sliding fee scale. - see COST SHARE tab.</t>
  </si>
  <si>
    <t>% of 2019 Federal Poverty Guidelines (FPG)</t>
  </si>
  <si>
    <t>&lt;=$1,041</t>
  </si>
  <si>
    <t>&lt;=$1,401</t>
  </si>
  <si>
    <t>$1,042 - $1,562</t>
  </si>
  <si>
    <t>$1,402 - $2,102</t>
  </si>
  <si>
    <t>$1,563 - $2,082</t>
  </si>
  <si>
    <t>$2,103 - $2,802</t>
  </si>
  <si>
    <t>&gt;=$2,083</t>
  </si>
  <si>
    <t>&gt;=$2,803</t>
  </si>
  <si>
    <t>To be assigned by DSAAA</t>
  </si>
  <si>
    <t xml:space="preserve">                     INSTRUCTIONS FOR COMPLETING CONTRACT PROPOSAL BUDGET - Dancing Sky Area Agency on Aging</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</si>
  <si>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</si>
  <si>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t>COMPUTATION OF FUNDS REQUESTED</t>
  </si>
  <si>
    <t>**Light green boxes must match
**Blue boxes must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</si>
</sst>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8">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s>
  <fills count="16">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78">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1" fontId="29" fillId="0" borderId="0" xfId="0" applyNumberFormat="1" applyFont="1" applyBorder="1"/>
    <xf numFmtId="0" fontId="29" fillId="0" borderId="0" xfId="0" applyFont="1"/>
    <xf numFmtId="0" fontId="29" fillId="0" borderId="0" xfId="0" applyFont="1" applyProtection="1"/>
    <xf numFmtId="1" fontId="29" fillId="0" borderId="0" xfId="0" applyNumberFormat="1" applyFont="1" applyProtection="1"/>
    <xf numFmtId="1" fontId="28" fillId="0" borderId="0" xfId="0" applyNumberFormat="1" applyFont="1" applyProtection="1"/>
    <xf numFmtId="1" fontId="29" fillId="0" borderId="0" xfId="0" applyNumberFormat="1" applyFont="1"/>
    <xf numFmtId="1" fontId="29" fillId="0" borderId="0" xfId="0" applyNumberFormat="1" applyFont="1" applyBorder="1" applyAlignment="1">
      <alignment horizontal="center"/>
    </xf>
    <xf numFmtId="1" fontId="29" fillId="3" borderId="43" xfId="0" applyNumberFormat="1" applyFont="1" applyFill="1" applyBorder="1" applyAlignment="1" applyProtection="1">
      <alignment horizontal="center"/>
    </xf>
    <xf numFmtId="1" fontId="29" fillId="3" borderId="44" xfId="0" applyNumberFormat="1" applyFont="1" applyFill="1" applyBorder="1" applyProtection="1"/>
    <xf numFmtId="1" fontId="29" fillId="3" borderId="41" xfId="0" applyNumberFormat="1" applyFont="1" applyFill="1" applyBorder="1" applyAlignment="1" applyProtection="1">
      <alignment horizontal="center"/>
    </xf>
    <xf numFmtId="1" fontId="29" fillId="3" borderId="27" xfId="0" applyNumberFormat="1" applyFont="1" applyFill="1" applyBorder="1" applyAlignment="1" applyProtection="1">
      <alignment horizontal="center" wrapText="1"/>
    </xf>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3" fontId="31" fillId="0" borderId="0" xfId="0" applyNumberFormat="1" applyFont="1" applyBorder="1"/>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0" fontId="28" fillId="0" borderId="42" xfId="0" applyFont="1" applyBorder="1" applyProtection="1"/>
    <xf numFmtId="3" fontId="29" fillId="3"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29" fillId="3" borderId="42" xfId="0" applyNumberFormat="1" applyFont="1" applyFill="1" applyBorder="1" applyAlignment="1" applyProtection="1">
      <alignment horizontal="center"/>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2" fillId="10" borderId="42" xfId="0" applyFont="1" applyFill="1" applyBorder="1"/>
    <xf numFmtId="42" fontId="32" fillId="10" borderId="42" xfId="0" applyNumberFormat="1" applyFont="1" applyFill="1" applyBorder="1" applyAlignment="1">
      <alignment horizontal="center"/>
    </xf>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1" fontId="28" fillId="0" borderId="0" xfId="0" applyNumberFormat="1" applyFont="1" applyAlignment="1" applyProtection="1">
      <alignment horizont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9" fontId="35" fillId="0" borderId="0" xfId="2" applyFont="1" applyBorder="1" applyAlignment="1" applyProtection="1">
      <alignment horizontal="right"/>
      <protection locked="0"/>
    </xf>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9" fontId="35" fillId="0" borderId="31" xfId="2" applyFont="1" applyBorder="1" applyAlignment="1" applyProtection="1">
      <alignment horizontal="right"/>
      <protection locked="0"/>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1" fontId="28" fillId="0" borderId="0" xfId="0" applyNumberFormat="1" applyFont="1" applyAlignment="1" applyProtection="1">
      <alignment horizontal="center" wrapText="1"/>
    </xf>
    <xf numFmtId="0" fontId="29" fillId="0" borderId="0" xfId="0" applyFont="1" applyAlignment="1" applyProtection="1">
      <alignment wrapText="1"/>
    </xf>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28" fillId="7" borderId="42" xfId="0" applyFont="1" applyFill="1" applyBorder="1" applyAlignment="1" applyProtection="1">
      <alignment wrapText="1"/>
    </xf>
    <xf numFmtId="0" fontId="32" fillId="10" borderId="42" xfId="0" applyFont="1" applyFill="1" applyBorder="1" applyAlignment="1">
      <alignment wrapText="1"/>
    </xf>
    <xf numFmtId="0" fontId="33" fillId="9" borderId="42" xfId="0" applyFont="1" applyFill="1" applyBorder="1" applyAlignment="1" applyProtection="1">
      <alignment wrapText="1"/>
    </xf>
    <xf numFmtId="0" fontId="29" fillId="0" borderId="42" xfId="0" applyFont="1" applyBorder="1" applyAlignment="1">
      <alignment wrapText="1"/>
    </xf>
    <xf numFmtId="0" fontId="32" fillId="9" borderId="42" xfId="0" applyFont="1" applyFill="1" applyBorder="1" applyAlignment="1" applyProtection="1">
      <alignment horizontal="left" wrapText="1"/>
    </xf>
    <xf numFmtId="0" fontId="29" fillId="0" borderId="0" xfId="0" applyFont="1" applyAlignment="1">
      <alignmen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0" fontId="23" fillId="0" borderId="0" xfId="0" applyFont="1" applyBorder="1" applyAlignment="1"/>
    <xf numFmtId="0" fontId="8" fillId="5" borderId="69" xfId="0" applyFont="1" applyFill="1" applyBorder="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0" fontId="28" fillId="7" borderId="42" xfId="0" applyFont="1" applyFill="1" applyBorder="1" applyAlignment="1" applyProtection="1">
      <alignment wrapText="1"/>
      <protection locked="0"/>
    </xf>
    <xf numFmtId="3" fontId="29" fillId="3" borderId="42" xfId="0" applyNumberFormat="1" applyFont="1" applyFill="1" applyBorder="1" applyAlignment="1" applyProtection="1">
      <alignment horizontal="center"/>
      <protection locked="0"/>
    </xf>
    <xf numFmtId="42" fontId="31" fillId="12" borderId="42" xfId="0" applyNumberFormat="1" applyFont="1" applyFill="1" applyBorder="1" applyAlignment="1" applyProtection="1">
      <alignment horizontal="center"/>
    </xf>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44" fontId="25" fillId="9" borderId="113" xfId="0" applyNumberFormat="1" applyFont="1" applyFill="1" applyBorder="1" applyAlignment="1" applyProtection="1">
      <alignment horizontal="center"/>
    </xf>
    <xf numFmtId="44" fontId="25" fillId="10" borderId="12" xfId="0" applyNumberFormat="1" applyFont="1" applyFill="1" applyBorder="1" applyAlignment="1" applyProtection="1">
      <alignment horizontal="center"/>
    </xf>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2" fontId="31" fillId="10" borderId="91" xfId="0" applyNumberFormat="1" applyFont="1" applyFill="1" applyBorder="1" applyAlignment="1" applyProtection="1">
      <alignment horizontal="right"/>
    </xf>
    <xf numFmtId="44" fontId="25" fillId="9" borderId="81" xfId="0" applyNumberFormat="1" applyFont="1" applyFill="1" applyBorder="1" applyAlignment="1" applyProtection="1">
      <alignment horizontal="center"/>
    </xf>
    <xf numFmtId="0" fontId="20" fillId="0" borderId="0" xfId="0" applyFont="1" applyFill="1" applyProtection="1">
      <protection locked="0"/>
    </xf>
    <xf numFmtId="0" fontId="20" fillId="0" borderId="0" xfId="0" applyFont="1" applyProtection="1"/>
    <xf numFmtId="44" fontId="20" fillId="0" borderId="42" xfId="0" applyNumberFormat="1" applyFont="1" applyFill="1" applyBorder="1" applyAlignment="1" applyProtection="1">
      <alignment horizontal="center"/>
      <protection locked="0"/>
    </xf>
    <xf numFmtId="0" fontId="20" fillId="0" borderId="42" xfId="0" applyFont="1" applyFill="1" applyBorder="1" applyProtection="1">
      <protection locked="0"/>
    </xf>
    <xf numFmtId="44" fontId="20" fillId="7" borderId="42" xfId="0" applyNumberFormat="1" applyFont="1" applyFill="1" applyBorder="1" applyAlignment="1" applyProtection="1">
      <alignment horizontal="center"/>
      <protection locked="0"/>
    </xf>
    <xf numFmtId="0" fontId="29" fillId="13" borderId="34" xfId="0" applyFont="1" applyFill="1" applyBorder="1" applyAlignment="1"/>
    <xf numFmtId="0" fontId="29" fillId="13" borderId="33" xfId="0" applyFont="1" applyFill="1" applyBorder="1" applyAlignment="1"/>
    <xf numFmtId="0" fontId="29" fillId="13" borderId="35" xfId="0" applyFont="1" applyFill="1" applyBorder="1" applyAlignment="1"/>
    <xf numFmtId="42" fontId="31" fillId="13" borderId="54" xfId="0" applyNumberFormat="1" applyFont="1" applyFill="1" applyBorder="1" applyAlignment="1"/>
    <xf numFmtId="42" fontId="31" fillId="13" borderId="63" xfId="0" applyNumberFormat="1" applyFont="1" applyFill="1" applyBorder="1" applyAlignment="1"/>
    <xf numFmtId="42" fontId="31" fillId="13" borderId="64" xfId="0" applyNumberFormat="1" applyFont="1" applyFill="1" applyBorder="1" applyAlignment="1"/>
    <xf numFmtId="42" fontId="31" fillId="13" borderId="32" xfId="0" applyNumberFormat="1" applyFont="1" applyFill="1" applyBorder="1" applyAlignment="1"/>
    <xf numFmtId="0" fontId="44" fillId="0" borderId="42" xfId="0" applyFont="1" applyBorder="1" applyAlignment="1">
      <alignment horizontal="center" wrapText="1"/>
    </xf>
    <xf numFmtId="0" fontId="28" fillId="0" borderId="0" xfId="0" applyFont="1" applyAlignment="1">
      <alignment horizontal="center" wrapText="1"/>
    </xf>
    <xf numFmtId="0" fontId="28" fillId="0" borderId="0" xfId="0" applyFont="1" applyAlignment="1">
      <alignment horizontal="center"/>
    </xf>
    <xf numFmtId="0" fontId="45" fillId="0" borderId="42" xfId="0" applyFont="1" applyBorder="1" applyAlignment="1">
      <alignment horizontal="center" wrapText="1"/>
    </xf>
    <xf numFmtId="1" fontId="45" fillId="5" borderId="42"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46" fillId="7" borderId="42" xfId="0" applyFont="1" applyFill="1" applyBorder="1" applyAlignment="1">
      <alignment horizontal="center" wrapText="1"/>
    </xf>
    <xf numFmtId="0" fontId="47" fillId="7" borderId="42" xfId="0" applyFont="1" applyFill="1" applyBorder="1" applyAlignment="1">
      <alignment horizontal="center" wrapText="1"/>
    </xf>
    <xf numFmtId="0" fontId="46" fillId="14" borderId="42" xfId="0" applyFont="1" applyFill="1" applyBorder="1" applyAlignment="1">
      <alignment horizontal="center" wrapText="1"/>
    </xf>
    <xf numFmtId="9" fontId="46" fillId="14" borderId="42" xfId="0" applyNumberFormat="1" applyFont="1" applyFill="1" applyBorder="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0" fontId="46" fillId="8" borderId="42" xfId="0" applyFont="1" applyFill="1" applyBorder="1" applyAlignment="1">
      <alignment horizontal="center" wrapText="1"/>
    </xf>
    <xf numFmtId="9" fontId="46" fillId="8" borderId="42" xfId="0" applyNumberFormat="1" applyFont="1" applyFill="1" applyBorder="1" applyAlignment="1">
      <alignment horizontal="center" wrapText="1"/>
    </xf>
    <xf numFmtId="0" fontId="46" fillId="9" borderId="42" xfId="0" applyFont="1" applyFill="1" applyBorder="1" applyAlignment="1">
      <alignment horizontal="center" wrapText="1"/>
    </xf>
    <xf numFmtId="9" fontId="46" fillId="9" borderId="42" xfId="0" applyNumberFormat="1" applyFont="1" applyFill="1" applyBorder="1" applyAlignment="1">
      <alignment horizontal="center" wrapText="1"/>
    </xf>
    <xf numFmtId="165" fontId="46" fillId="14" borderId="42" xfId="0" applyNumberFormat="1" applyFont="1" applyFill="1" applyBorder="1" applyAlignment="1">
      <alignment horizontal="center" wrapText="1"/>
    </xf>
    <xf numFmtId="5" fontId="46" fillId="8" borderId="42" xfId="0" applyNumberFormat="1" applyFont="1" applyFill="1" applyBorder="1" applyAlignment="1">
      <alignment horizontal="center" wrapText="1"/>
    </xf>
    <xf numFmtId="5" fontId="46" fillId="9" borderId="42" xfId="0" applyNumberFormat="1" applyFont="1" applyFill="1" applyBorder="1" applyAlignment="1">
      <alignment horizontal="center" wrapText="1"/>
    </xf>
    <xf numFmtId="1" fontId="29" fillId="0" borderId="0" xfId="0" applyNumberFormat="1" applyFont="1" applyProtection="1">
      <protection locked="0"/>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1" fontId="29" fillId="0" borderId="42" xfId="0" applyNumberFormat="1" applyFont="1" applyBorder="1" applyProtection="1">
      <protection locked="0"/>
    </xf>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9" xfId="0" applyFont="1" applyBorder="1" applyAlignment="1">
      <alignment horizontal="left"/>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0" borderId="103" xfId="0" applyFont="1" applyBorder="1" applyAlignment="1">
      <alignment horizontal="left"/>
    </xf>
    <xf numFmtId="0" fontId="8" fillId="0" borderId="104"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lignment horizontal="left"/>
    </xf>
    <xf numFmtId="0" fontId="8" fillId="0" borderId="41" xfId="0" applyFont="1" applyBorder="1" applyAlignment="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lignment horizontal="left"/>
    </xf>
    <xf numFmtId="0" fontId="8" fillId="0" borderId="94" xfId="0" applyFont="1" applyBorder="1" applyAlignment="1">
      <alignment horizontal="left"/>
    </xf>
    <xf numFmtId="0" fontId="8" fillId="0" borderId="46" xfId="0" applyFont="1" applyBorder="1" applyAlignment="1">
      <alignment horizontal="left"/>
    </xf>
    <xf numFmtId="0" fontId="8" fillId="0" borderId="93" xfId="0" applyFont="1" applyBorder="1" applyAlignment="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xf>
    <xf numFmtId="0" fontId="23" fillId="0" borderId="0" xfId="0" applyFont="1" applyAlignment="1"/>
    <xf numFmtId="1" fontId="30" fillId="0" borderId="12" xfId="0" applyNumberFormat="1" applyFont="1" applyBorder="1" applyAlignment="1" applyProtection="1">
      <alignment horizontal="center" vertical="center" wrapText="1"/>
    </xf>
    <xf numFmtId="1" fontId="30" fillId="0" borderId="20" xfId="0" applyNumberFormat="1" applyFont="1" applyBorder="1" applyAlignment="1" applyProtection="1">
      <alignment horizontal="center" vertical="center" wrapText="1"/>
    </xf>
    <xf numFmtId="1" fontId="30" fillId="0" borderId="21" xfId="0" applyNumberFormat="1" applyFont="1" applyBorder="1" applyAlignment="1" applyProtection="1">
      <alignment horizontal="center" vertical="center" wrapText="1"/>
    </xf>
    <xf numFmtId="1" fontId="30" fillId="0" borderId="82" xfId="0" applyNumberFormat="1" applyFont="1" applyBorder="1" applyAlignment="1" applyProtection="1">
      <alignment horizontal="center" vertical="center" wrapText="1"/>
    </xf>
    <xf numFmtId="1" fontId="30" fillId="0" borderId="5" xfId="0" applyNumberFormat="1" applyFont="1" applyBorder="1" applyAlignment="1" applyProtection="1">
      <alignment horizontal="center" vertical="center" wrapText="1"/>
    </xf>
    <xf numFmtId="1" fontId="30" fillId="0" borderId="6" xfId="0" applyNumberFormat="1" applyFont="1" applyBorder="1" applyAlignment="1" applyProtection="1">
      <alignment horizontal="center" vertical="center" wrapText="1"/>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12" borderId="80" xfId="0" applyNumberFormat="1" applyFont="1" applyFill="1" applyBorder="1" applyAlignment="1" applyProtection="1">
      <alignment horizontal="center" vertical="center"/>
    </xf>
    <xf numFmtId="1" fontId="30" fillId="12" borderId="79" xfId="0" applyNumberFormat="1" applyFont="1" applyFill="1" applyBorder="1" applyAlignment="1" applyProtection="1">
      <alignment horizontal="center" vertical="center"/>
    </xf>
    <xf numFmtId="1" fontId="30" fillId="12" borderId="106" xfId="0" applyNumberFormat="1" applyFont="1" applyFill="1" applyBorder="1" applyAlignment="1" applyProtection="1">
      <alignment horizontal="center" vertical="center"/>
    </xf>
    <xf numFmtId="1" fontId="30" fillId="0" borderId="107" xfId="0" applyNumberFormat="1" applyFont="1" applyBorder="1" applyAlignment="1" applyProtection="1">
      <alignment horizontal="center" vertical="center" wrapText="1"/>
    </xf>
    <xf numFmtId="1" fontId="30" fillId="0" borderId="90" xfId="0" applyNumberFormat="1" applyFont="1" applyBorder="1" applyAlignment="1" applyProtection="1">
      <alignment horizontal="center" vertical="center" wrapText="1"/>
    </xf>
    <xf numFmtId="1" fontId="30" fillId="0" borderId="108" xfId="0" applyNumberFormat="1" applyFont="1" applyBorder="1" applyAlignment="1" applyProtection="1">
      <alignment horizontal="center" vertical="center" wrapText="1"/>
    </xf>
    <xf numFmtId="1" fontId="9" fillId="5" borderId="0" xfId="0" applyNumberFormat="1"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9" fillId="0" borderId="19" xfId="0" applyFont="1" applyBorder="1" applyAlignment="1">
      <alignment horizontal="center" wrapText="1"/>
    </xf>
    <xf numFmtId="0" fontId="29" fillId="0" borderId="0" xfId="0" applyFont="1" applyBorder="1" applyAlignment="1">
      <alignment horizontal="center" wrapText="1"/>
    </xf>
    <xf numFmtId="0" fontId="29" fillId="0" borderId="49" xfId="0" applyFont="1" applyBorder="1" applyAlignment="1">
      <alignment horizontal="center" wrapText="1"/>
    </xf>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1" fontId="14" fillId="5" borderId="0" xfId="0" applyNumberFormat="1" applyFont="1" applyFill="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2" borderId="109" xfId="0" applyFont="1" applyFill="1" applyBorder="1" applyAlignment="1" applyProtection="1">
      <alignment horizontal="center"/>
    </xf>
    <xf numFmtId="0" fontId="29" fillId="0" borderId="91" xfId="0" applyFont="1" applyBorder="1" applyAlignment="1"/>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14" fillId="9" borderId="47" xfId="0" applyFont="1" applyFill="1" applyBorder="1" applyAlignment="1" applyProtection="1">
      <alignment horizontal="right"/>
      <protection locked="0"/>
    </xf>
    <xf numFmtId="0" fontId="14" fillId="9" borderId="95" xfId="0" applyFont="1" applyFill="1" applyBorder="1" applyAlignment="1" applyProtection="1">
      <alignment horizontal="right"/>
      <protection locked="0"/>
    </xf>
    <xf numFmtId="0" fontId="14" fillId="9" borderId="16" xfId="0" applyFont="1" applyFill="1" applyBorder="1" applyAlignment="1" applyProtection="1">
      <alignment horizontal="right"/>
      <protection locked="0"/>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14" fillId="9" borderId="24" xfId="0" applyFont="1" applyFill="1" applyBorder="1" applyAlignment="1" applyProtection="1">
      <alignment horizontal="right"/>
      <protection locked="0"/>
    </xf>
    <xf numFmtId="0" fontId="14" fillId="9" borderId="15" xfId="0" applyFont="1" applyFill="1" applyBorder="1" applyAlignment="1" applyProtection="1">
      <alignment horizontal="right"/>
      <protection locked="0"/>
    </xf>
    <xf numFmtId="0" fontId="14" fillId="9" borderId="23" xfId="0" applyFont="1" applyFill="1" applyBorder="1" applyAlignment="1" applyProtection="1">
      <alignment horizontal="right"/>
      <protection locked="0"/>
    </xf>
    <xf numFmtId="0" fontId="14" fillId="10" borderId="47" xfId="0" applyFont="1" applyFill="1" applyBorder="1" applyAlignment="1" applyProtection="1">
      <alignment horizontal="right"/>
      <protection locked="0"/>
    </xf>
    <xf numFmtId="0" fontId="14" fillId="10" borderId="95" xfId="0" applyFont="1" applyFill="1" applyBorder="1" applyAlignment="1" applyProtection="1">
      <alignment horizontal="right"/>
      <protection locked="0"/>
    </xf>
    <xf numFmtId="0" fontId="14" fillId="10" borderId="16" xfId="0" applyFont="1" applyFill="1" applyBorder="1" applyAlignment="1" applyProtection="1">
      <alignment horizontal="right"/>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0" fontId="20" fillId="0" borderId="0" xfId="0" applyFont="1" applyAlignment="1" applyProtection="1">
      <protection locked="0"/>
    </xf>
    <xf numFmtId="44" fontId="20" fillId="7" borderId="114" xfId="0" applyNumberFormat="1" applyFont="1" applyFill="1" applyBorder="1" applyAlignment="1" applyProtection="1">
      <alignment horizontal="center"/>
      <protection locked="0"/>
    </xf>
    <xf numFmtId="44" fontId="20" fillId="7" borderId="58" xfId="0" applyNumberFormat="1" applyFont="1" applyFill="1" applyBorder="1" applyAlignment="1" applyProtection="1">
      <alignment horizontal="center"/>
      <protection locked="0"/>
    </xf>
    <xf numFmtId="0" fontId="44" fillId="0" borderId="114" xfId="0" applyFont="1" applyBorder="1" applyAlignment="1">
      <alignment horizontal="center" wrapText="1"/>
    </xf>
    <xf numFmtId="0" fontId="44" fillId="0" borderId="58" xfId="0" applyFont="1" applyBorder="1" applyAlignment="1">
      <alignment horizont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42" fontId="31" fillId="15" borderId="72" xfId="0" applyNumberFormat="1" applyFont="1" applyFill="1" applyBorder="1" applyAlignment="1" applyProtection="1">
      <alignment horizontal="right"/>
    </xf>
    <xf numFmtId="42" fontId="32" fillId="15" borderId="77" xfId="0" applyNumberFormat="1" applyFont="1" applyFill="1" applyBorder="1" applyAlignment="1" applyProtection="1"/>
    <xf numFmtId="42" fontId="32" fillId="10" borderId="61" xfId="0" applyNumberFormat="1" applyFont="1" applyFill="1" applyBorder="1" applyAlignment="1" applyProtection="1"/>
    <xf numFmtId="0" fontId="29" fillId="0" borderId="19" xfId="0" applyFont="1" applyBorder="1" applyAlignment="1" applyProtection="1"/>
    <xf numFmtId="0" fontId="29" fillId="0" borderId="0" xfId="0" applyFont="1" applyBorder="1" applyAlignment="1" applyProtection="1"/>
    <xf numFmtId="0" fontId="29" fillId="0" borderId="19" xfId="0" applyFont="1" applyBorder="1" applyAlignment="1" applyProtection="1">
      <alignment horizontal="left" vertical="top" wrapText="1"/>
    </xf>
    <xf numFmtId="0" fontId="29" fillId="0" borderId="0" xfId="0" applyFont="1" applyBorder="1" applyAlignment="1" applyProtection="1">
      <alignment horizontal="left"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2</xdr:col>
      <xdr:colOff>459821</xdr:colOff>
      <xdr:row>0</xdr:row>
      <xdr:rowOff>1076325</xdr:rowOff>
    </xdr:to>
    <xdr:pic>
      <xdr:nvPicPr>
        <xdr:cNvPr id="4" name="Picture 3">
          <a:extLst>
            <a:ext uri="{FF2B5EF4-FFF2-40B4-BE49-F238E27FC236}">
              <a16:creationId xmlns:a16="http://schemas.microsoft.com/office/drawing/2014/main" id="{73A5BCD4-E109-4716-903A-434534322E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66675"/>
          <a:ext cx="2107646"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2CDEA-C77D-43DB-BC98-8832E76C8848}">
  <sheetPr>
    <pageSetUpPr fitToPage="1"/>
  </sheetPr>
  <dimension ref="A1:H16"/>
  <sheetViews>
    <sheetView workbookViewId="0">
      <selection activeCell="B3" sqref="B3"/>
    </sheetView>
  </sheetViews>
  <sheetFormatPr defaultRowHeight="15.75"/>
  <cols>
    <col min="1" max="1" width="16.77734375" style="30" customWidth="1"/>
    <col min="2" max="2" width="69.5546875" customWidth="1"/>
  </cols>
  <sheetData>
    <row r="1" spans="1:8" ht="85.5" customHeight="1">
      <c r="A1" s="309" t="s">
        <v>165</v>
      </c>
      <c r="B1" s="310"/>
    </row>
    <row r="2" spans="1:8" ht="297" customHeight="1">
      <c r="A2" s="30" t="s">
        <v>99</v>
      </c>
      <c r="B2" s="61" t="s">
        <v>166</v>
      </c>
    </row>
    <row r="3" spans="1:8" ht="11.25" customHeight="1">
      <c r="A3" s="31"/>
      <c r="B3" s="306"/>
    </row>
    <row r="4" spans="1:8" ht="319.5" customHeight="1">
      <c r="A4" s="30" t="s">
        <v>100</v>
      </c>
      <c r="B4" s="61" t="s">
        <v>127</v>
      </c>
    </row>
    <row r="5" spans="1:8" ht="130.5" customHeight="1">
      <c r="B5" s="61" t="s">
        <v>126</v>
      </c>
    </row>
    <row r="6" spans="1:8">
      <c r="B6" s="307" t="s">
        <v>109</v>
      </c>
    </row>
    <row r="7" spans="1:8">
      <c r="B7" s="230" t="s">
        <v>108</v>
      </c>
    </row>
    <row r="8" spans="1:8" ht="31.5">
      <c r="B8" s="231" t="s">
        <v>123</v>
      </c>
    </row>
    <row r="9" spans="1:8" ht="27.75" customHeight="1">
      <c r="B9" s="231" t="s">
        <v>124</v>
      </c>
    </row>
    <row r="10" spans="1:8" ht="31.5">
      <c r="B10" s="231" t="s">
        <v>125</v>
      </c>
    </row>
    <row r="11" spans="1:8" ht="27" customHeight="1">
      <c r="B11" s="232" t="s">
        <v>128</v>
      </c>
    </row>
    <row r="12" spans="1:8" ht="87.75" customHeight="1">
      <c r="B12" s="305" t="s">
        <v>107</v>
      </c>
    </row>
    <row r="13" spans="1:8" ht="10.5" customHeight="1">
      <c r="A13" s="31"/>
      <c r="B13" s="306"/>
    </row>
    <row r="14" spans="1:8" ht="190.5" customHeight="1">
      <c r="A14" s="30" t="s">
        <v>110</v>
      </c>
      <c r="B14" s="305" t="s">
        <v>132</v>
      </c>
      <c r="C14" s="1"/>
      <c r="D14" s="1"/>
      <c r="E14" s="1"/>
      <c r="F14" s="1"/>
      <c r="G14" s="1"/>
      <c r="H14" s="1"/>
    </row>
    <row r="15" spans="1:8" ht="10.5" customHeight="1">
      <c r="A15" s="31"/>
      <c r="B15" s="306"/>
    </row>
    <row r="16" spans="1:8" ht="107.25" customHeight="1">
      <c r="A16" s="30" t="s">
        <v>113</v>
      </c>
      <c r="B16" s="61" t="s">
        <v>117</v>
      </c>
      <c r="C16" s="60"/>
      <c r="D16" s="60"/>
      <c r="E16" s="60"/>
      <c r="F16" s="60"/>
      <c r="G16" s="60"/>
      <c r="H16" s="60"/>
    </row>
  </sheetData>
  <sheetProtection algorithmName="SHA-512" hashValue="nnMQX1GdcBGfZnbqB6tuKAfIj1pAVsR8qZ4ZWYXisfNNMRfyigAF8b8Nv0BCRGut9DnArgDwE20yRPCRiyOxww==" saltValue="t1PO4y6kVqNiUOEw+t2rnA=="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16" workbookViewId="0">
      <selection activeCell="L3" sqref="L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103"/>
      <c r="B1" s="312" t="s">
        <v>68</v>
      </c>
      <c r="C1" s="312"/>
      <c r="D1" s="312"/>
      <c r="E1" s="312"/>
      <c r="F1" s="312"/>
      <c r="G1" s="312"/>
      <c r="H1" s="312"/>
    </row>
    <row r="2" spans="1:19">
      <c r="A2" s="103"/>
    </row>
    <row r="3" spans="1:19" ht="111.75" customHeight="1">
      <c r="A3" s="104" t="s">
        <v>69</v>
      </c>
      <c r="B3" s="311" t="s">
        <v>70</v>
      </c>
      <c r="C3" s="311"/>
      <c r="D3" s="311"/>
      <c r="E3" s="311"/>
      <c r="F3" s="311"/>
      <c r="G3" s="311"/>
      <c r="H3" s="311"/>
      <c r="I3" s="311"/>
    </row>
    <row r="4" spans="1:19" s="105" customFormat="1">
      <c r="A4" s="104"/>
    </row>
    <row r="5" spans="1:19" ht="49.5" customHeight="1">
      <c r="A5" s="30" t="s">
        <v>71</v>
      </c>
      <c r="B5" s="311" t="s">
        <v>72</v>
      </c>
      <c r="C5" s="311"/>
      <c r="D5" s="311"/>
      <c r="E5" s="311"/>
      <c r="F5" s="311"/>
      <c r="G5" s="311"/>
      <c r="H5" s="311"/>
      <c r="I5" s="311"/>
      <c r="K5" s="106"/>
      <c r="L5" s="106"/>
      <c r="M5" s="106"/>
      <c r="N5" s="106"/>
      <c r="O5" s="106"/>
      <c r="P5" s="106"/>
      <c r="Q5" s="106"/>
      <c r="R5" s="106"/>
      <c r="S5" s="106"/>
    </row>
    <row r="6" spans="1:19" ht="22.5" customHeight="1">
      <c r="A6" s="30"/>
      <c r="B6" s="33"/>
      <c r="C6" s="33"/>
      <c r="D6" s="33"/>
      <c r="E6" s="33"/>
      <c r="F6" s="33"/>
      <c r="G6" s="33"/>
      <c r="H6" s="33"/>
      <c r="I6" s="33"/>
      <c r="K6" s="106"/>
      <c r="L6" s="106"/>
      <c r="M6" s="106"/>
      <c r="N6" s="106"/>
      <c r="O6" s="106"/>
      <c r="P6" s="106"/>
      <c r="Q6" s="106"/>
      <c r="R6" s="106"/>
      <c r="S6" s="106"/>
    </row>
    <row r="7" spans="1:19" ht="48.75" customHeight="1">
      <c r="A7" s="104" t="s">
        <v>73</v>
      </c>
      <c r="B7" s="311" t="s">
        <v>74</v>
      </c>
      <c r="C7" s="311"/>
      <c r="D7" s="311"/>
      <c r="E7" s="311"/>
      <c r="F7" s="311"/>
      <c r="G7" s="311"/>
      <c r="H7" s="311"/>
      <c r="I7" s="311"/>
    </row>
    <row r="8" spans="1:19" ht="22.5" customHeight="1">
      <c r="A8" s="104"/>
      <c r="B8" s="33"/>
      <c r="C8" s="33"/>
      <c r="D8" s="33"/>
      <c r="E8" s="33"/>
      <c r="F8" s="33"/>
      <c r="G8" s="33"/>
      <c r="H8" s="33"/>
      <c r="I8" s="33"/>
    </row>
    <row r="9" spans="1:19" ht="64.5" customHeight="1">
      <c r="A9" s="104" t="s">
        <v>75</v>
      </c>
      <c r="B9" s="311" t="s">
        <v>76</v>
      </c>
      <c r="C9" s="311"/>
      <c r="D9" s="311"/>
      <c r="E9" s="311"/>
      <c r="F9" s="311"/>
      <c r="G9" s="311"/>
      <c r="H9" s="311"/>
      <c r="I9" s="311"/>
    </row>
    <row r="10" spans="1:19">
      <c r="A10" s="104"/>
      <c r="B10" s="105"/>
      <c r="C10" s="105"/>
      <c r="D10" s="105"/>
      <c r="E10" s="105"/>
      <c r="F10" s="105"/>
      <c r="G10" s="105"/>
      <c r="H10" s="105"/>
      <c r="I10" s="105"/>
    </row>
    <row r="11" spans="1:19" ht="41.25" customHeight="1">
      <c r="A11" s="104" t="s">
        <v>77</v>
      </c>
      <c r="B11" s="311" t="s">
        <v>78</v>
      </c>
      <c r="C11" s="311"/>
      <c r="D11" s="311"/>
      <c r="E11" s="311"/>
      <c r="F11" s="311"/>
      <c r="G11" s="311"/>
      <c r="H11" s="311"/>
      <c r="I11" s="311"/>
    </row>
    <row r="12" spans="1:19">
      <c r="A12" s="104"/>
      <c r="B12" s="105"/>
      <c r="C12" s="105"/>
      <c r="D12" s="105"/>
      <c r="E12" s="105"/>
      <c r="F12" s="105"/>
      <c r="G12" s="105"/>
      <c r="H12" s="105"/>
      <c r="I12" s="105"/>
    </row>
    <row r="13" spans="1:19">
      <c r="A13" s="104" t="s">
        <v>79</v>
      </c>
      <c r="B13" s="311" t="s">
        <v>80</v>
      </c>
      <c r="C13" s="311"/>
      <c r="D13" s="311"/>
      <c r="E13" s="311"/>
      <c r="F13" s="311"/>
      <c r="G13" s="311"/>
      <c r="H13" s="311"/>
      <c r="I13" s="311"/>
    </row>
    <row r="14" spans="1:19">
      <c r="A14" s="104"/>
      <c r="B14" s="33"/>
      <c r="C14" s="33"/>
      <c r="D14" s="33"/>
      <c r="E14" s="33"/>
      <c r="F14" s="33"/>
      <c r="G14" s="33"/>
      <c r="H14" s="33"/>
      <c r="I14" s="33"/>
    </row>
    <row r="15" spans="1:19">
      <c r="A15" s="30" t="s">
        <v>81</v>
      </c>
      <c r="B15" s="311" t="s">
        <v>82</v>
      </c>
      <c r="C15" s="311"/>
      <c r="D15" s="311"/>
      <c r="E15" s="311"/>
      <c r="F15" s="311"/>
      <c r="G15" s="311"/>
      <c r="H15" s="311"/>
      <c r="I15" s="311"/>
    </row>
    <row r="16" spans="1:19">
      <c r="A16" s="30"/>
      <c r="B16" s="33"/>
      <c r="C16" s="33"/>
      <c r="D16" s="33"/>
      <c r="E16" s="33"/>
      <c r="F16" s="33"/>
      <c r="G16" s="33"/>
      <c r="H16" s="33"/>
      <c r="I16" s="33"/>
    </row>
    <row r="17" spans="1:13">
      <c r="A17" s="104" t="s">
        <v>83</v>
      </c>
      <c r="B17" s="311" t="s">
        <v>84</v>
      </c>
      <c r="C17" s="311"/>
      <c r="D17" s="311"/>
      <c r="E17" s="311"/>
      <c r="F17" s="311"/>
      <c r="G17" s="311"/>
      <c r="H17" s="311"/>
      <c r="I17" s="311"/>
    </row>
    <row r="18" spans="1:13">
      <c r="A18" s="103"/>
    </row>
    <row r="19" spans="1:13" ht="18.75">
      <c r="A19" s="107"/>
      <c r="B19" s="312" t="s">
        <v>85</v>
      </c>
      <c r="C19" s="313"/>
      <c r="D19" s="313"/>
      <c r="E19" s="313"/>
      <c r="F19" s="313"/>
      <c r="G19" s="313"/>
      <c r="H19" s="313"/>
      <c r="I19" s="108"/>
    </row>
    <row r="20" spans="1:13" ht="121.5" customHeight="1">
      <c r="A20" s="30" t="s">
        <v>86</v>
      </c>
      <c r="B20" s="311" t="s">
        <v>87</v>
      </c>
      <c r="C20" s="311"/>
      <c r="D20" s="311"/>
      <c r="E20" s="311"/>
      <c r="F20" s="311"/>
      <c r="G20" s="311"/>
      <c r="H20" s="311"/>
      <c r="I20" s="311"/>
      <c r="M20" s="105"/>
    </row>
    <row r="21" spans="1:13">
      <c r="A21" s="30"/>
      <c r="B21" s="109"/>
      <c r="C21" s="109"/>
      <c r="D21" s="109"/>
      <c r="E21" s="109"/>
      <c r="F21" s="109"/>
      <c r="G21" s="109"/>
      <c r="H21" s="109"/>
      <c r="I21" s="109"/>
    </row>
    <row r="22" spans="1:13" ht="31.5">
      <c r="A22" s="30" t="s">
        <v>88</v>
      </c>
      <c r="B22" s="311" t="s">
        <v>89</v>
      </c>
      <c r="C22" s="311"/>
      <c r="D22" s="311"/>
      <c r="E22" s="311"/>
      <c r="F22" s="311"/>
      <c r="G22" s="311"/>
      <c r="H22" s="311"/>
      <c r="I22" s="311"/>
      <c r="K22" s="105"/>
    </row>
    <row r="23" spans="1:13">
      <c r="A23" s="103"/>
    </row>
    <row r="24" spans="1:13" ht="138.75" customHeight="1">
      <c r="A24" s="104" t="s">
        <v>90</v>
      </c>
      <c r="B24" s="311" t="s">
        <v>91</v>
      </c>
      <c r="C24" s="311"/>
      <c r="D24" s="311"/>
      <c r="E24" s="311"/>
      <c r="F24" s="311"/>
      <c r="G24" s="311"/>
      <c r="H24" s="311"/>
      <c r="I24" s="311"/>
    </row>
    <row r="25" spans="1:13">
      <c r="A25" s="103"/>
      <c r="B25" s="33"/>
      <c r="C25" s="33"/>
      <c r="D25" s="33"/>
      <c r="E25" s="33"/>
      <c r="F25" s="33"/>
      <c r="G25" s="33"/>
      <c r="H25" s="33"/>
      <c r="I25" s="33"/>
    </row>
    <row r="26" spans="1:13" ht="183" customHeight="1">
      <c r="A26" s="30" t="s">
        <v>92</v>
      </c>
      <c r="B26" s="311" t="s">
        <v>93</v>
      </c>
      <c r="C26" s="311"/>
      <c r="D26" s="311"/>
      <c r="E26" s="311"/>
      <c r="F26" s="311"/>
      <c r="G26" s="311"/>
      <c r="H26" s="311"/>
      <c r="I26" s="311"/>
    </row>
    <row r="27" spans="1:13">
      <c r="A27" s="103"/>
    </row>
    <row r="28" spans="1:13" ht="105.75" customHeight="1">
      <c r="A28" s="30" t="s">
        <v>94</v>
      </c>
      <c r="B28" s="311" t="s">
        <v>95</v>
      </c>
      <c r="C28" s="311"/>
      <c r="D28" s="311"/>
      <c r="E28" s="311"/>
      <c r="F28" s="311"/>
      <c r="G28" s="311"/>
      <c r="H28" s="311"/>
      <c r="I28" s="311"/>
    </row>
  </sheetData>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zoomScaleNormal="100" workbookViewId="0">
      <selection activeCell="A17" sqref="A17:D17"/>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52" t="s">
        <v>133</v>
      </c>
      <c r="B1" s="353"/>
      <c r="C1" s="353"/>
      <c r="D1" s="354"/>
    </row>
    <row r="2" spans="1:4" ht="32.25" customHeight="1" thickBot="1">
      <c r="A2" s="349" t="s">
        <v>57</v>
      </c>
      <c r="B2" s="350"/>
      <c r="C2" s="350"/>
      <c r="D2" s="351"/>
    </row>
    <row r="3" spans="1:4" ht="19.5" thickTop="1">
      <c r="A3" s="346" t="s">
        <v>58</v>
      </c>
      <c r="B3" s="347"/>
      <c r="C3" s="347"/>
      <c r="D3" s="348"/>
    </row>
    <row r="4" spans="1:4" ht="29.25" customHeight="1" thickBot="1">
      <c r="A4" s="316" t="s">
        <v>53</v>
      </c>
      <c r="B4" s="317"/>
      <c r="C4" s="317"/>
      <c r="D4" s="318"/>
    </row>
    <row r="5" spans="1:4" s="64" customFormat="1" ht="18.75" customHeight="1" thickTop="1">
      <c r="A5" s="110" t="s">
        <v>20</v>
      </c>
      <c r="B5" s="355"/>
      <c r="C5" s="355"/>
      <c r="D5" s="356"/>
    </row>
    <row r="6" spans="1:4" s="64" customFormat="1" ht="18.75" customHeight="1">
      <c r="A6" s="111" t="s">
        <v>97</v>
      </c>
      <c r="B6" s="114" t="s">
        <v>164</v>
      </c>
      <c r="C6" s="112"/>
      <c r="D6" s="113"/>
    </row>
    <row r="7" spans="1:4">
      <c r="A7" s="321" t="s">
        <v>131</v>
      </c>
      <c r="B7" s="344"/>
      <c r="C7" s="337" t="s">
        <v>33</v>
      </c>
      <c r="D7" s="338"/>
    </row>
    <row r="8" spans="1:4">
      <c r="A8" s="335"/>
      <c r="B8" s="339"/>
      <c r="C8" s="319"/>
      <c r="D8" s="320"/>
    </row>
    <row r="9" spans="1:4">
      <c r="A9" s="335"/>
      <c r="B9" s="339"/>
      <c r="C9" s="319"/>
      <c r="D9" s="320"/>
    </row>
    <row r="10" spans="1:4">
      <c r="A10" s="335"/>
      <c r="B10" s="339"/>
      <c r="C10" s="319"/>
      <c r="D10" s="320"/>
    </row>
    <row r="11" spans="1:4">
      <c r="A11" s="342"/>
      <c r="B11" s="343"/>
      <c r="C11" s="340"/>
      <c r="D11" s="341"/>
    </row>
    <row r="12" spans="1:4">
      <c r="A12" s="321" t="s">
        <v>130</v>
      </c>
      <c r="B12" s="322"/>
      <c r="C12" s="337" t="s">
        <v>129</v>
      </c>
      <c r="D12" s="338"/>
    </row>
    <row r="13" spans="1:4">
      <c r="A13" s="325"/>
      <c r="B13" s="326"/>
      <c r="C13" s="323"/>
      <c r="D13" s="324"/>
    </row>
    <row r="14" spans="1:4">
      <c r="A14" s="321" t="s">
        <v>21</v>
      </c>
      <c r="B14" s="322"/>
      <c r="C14" s="314" t="s">
        <v>22</v>
      </c>
      <c r="D14" s="315"/>
    </row>
    <row r="15" spans="1:4">
      <c r="A15" s="335"/>
      <c r="B15" s="336"/>
      <c r="C15" s="233" t="s">
        <v>23</v>
      </c>
      <c r="D15" s="235">
        <v>44562</v>
      </c>
    </row>
    <row r="16" spans="1:4" ht="16.5" thickBot="1">
      <c r="A16" s="345"/>
      <c r="B16" s="336"/>
      <c r="C16" s="234" t="s">
        <v>24</v>
      </c>
      <c r="D16" s="236">
        <v>44926</v>
      </c>
    </row>
    <row r="17" spans="1:4" ht="16.5" thickTop="1">
      <c r="A17" s="361"/>
      <c r="B17" s="362"/>
      <c r="C17" s="362"/>
      <c r="D17" s="363"/>
    </row>
    <row r="18" spans="1:4" ht="20.25">
      <c r="A18" s="332" t="s">
        <v>167</v>
      </c>
      <c r="B18" s="333"/>
      <c r="C18" s="333"/>
      <c r="D18" s="334"/>
    </row>
    <row r="19" spans="1:4" ht="16.5" thickBot="1">
      <c r="A19" s="369" t="s">
        <v>98</v>
      </c>
      <c r="B19" s="370"/>
      <c r="C19" s="370"/>
      <c r="D19" s="371"/>
    </row>
    <row r="20" spans="1:4" ht="16.5" thickTop="1">
      <c r="A20" s="372" t="s">
        <v>25</v>
      </c>
      <c r="B20" s="373"/>
      <c r="C20" s="374"/>
      <c r="D20" s="11">
        <f>+'A.2. Bdgt Summary'!J15</f>
        <v>0</v>
      </c>
    </row>
    <row r="21" spans="1:4">
      <c r="A21" s="367" t="s">
        <v>26</v>
      </c>
      <c r="B21" s="375"/>
      <c r="C21" s="368"/>
      <c r="D21" s="12">
        <f>SUM('A.2. Bdgt Summary'!J17:J19)</f>
        <v>0</v>
      </c>
    </row>
    <row r="22" spans="1:4">
      <c r="A22" s="367" t="s">
        <v>27</v>
      </c>
      <c r="B22" s="375"/>
      <c r="C22" s="368"/>
      <c r="D22" s="12">
        <f>'A.2. Bdgt Summary'!$J$20</f>
        <v>0</v>
      </c>
    </row>
    <row r="23" spans="1:4">
      <c r="A23" s="367" t="s">
        <v>28</v>
      </c>
      <c r="B23" s="368"/>
      <c r="C23" s="13">
        <v>1</v>
      </c>
      <c r="D23" s="12">
        <f>'A.2. Bdgt Summary'!$J$21</f>
        <v>0</v>
      </c>
    </row>
    <row r="24" spans="1:4">
      <c r="A24" s="367" t="s">
        <v>29</v>
      </c>
      <c r="B24" s="368"/>
      <c r="C24" s="14">
        <v>0.25</v>
      </c>
      <c r="D24" s="12">
        <f>'A.2. Bdgt Summary'!$J$23</f>
        <v>0</v>
      </c>
    </row>
    <row r="25" spans="1:4" ht="16.5" thickBot="1">
      <c r="A25" s="327" t="s">
        <v>30</v>
      </c>
      <c r="B25" s="328"/>
      <c r="C25" s="15">
        <v>0.75</v>
      </c>
      <c r="D25" s="16">
        <f>'A.2. Bdgt Summary'!$J$22</f>
        <v>0</v>
      </c>
    </row>
    <row r="26" spans="1:4" ht="16.5" thickTop="1">
      <c r="A26" s="3"/>
      <c r="B26" s="4"/>
      <c r="C26" s="4"/>
      <c r="D26" s="5"/>
    </row>
    <row r="27" spans="1:4" ht="16.5" thickBot="1">
      <c r="A27" s="329" t="s">
        <v>54</v>
      </c>
      <c r="B27" s="330"/>
      <c r="C27" s="330"/>
      <c r="D27" s="331"/>
    </row>
    <row r="28" spans="1:4" ht="198" customHeight="1" thickTop="1" thickBot="1">
      <c r="A28" s="376" t="s">
        <v>34</v>
      </c>
      <c r="B28" s="377"/>
      <c r="C28" s="377"/>
      <c r="D28" s="378"/>
    </row>
    <row r="29" spans="1:4" ht="16.5" thickTop="1">
      <c r="A29" s="17" t="s">
        <v>31</v>
      </c>
      <c r="B29" s="18"/>
      <c r="C29" s="19"/>
      <c r="D29" s="20"/>
    </row>
    <row r="30" spans="1:4">
      <c r="A30" s="21" t="s">
        <v>35</v>
      </c>
      <c r="B30" s="22"/>
      <c r="C30" s="23" t="s">
        <v>32</v>
      </c>
      <c r="D30" s="24"/>
    </row>
    <row r="31" spans="1:4">
      <c r="A31" s="359" t="s">
        <v>36</v>
      </c>
      <c r="B31" s="366"/>
      <c r="C31" s="26" t="s">
        <v>51</v>
      </c>
      <c r="D31" s="238"/>
    </row>
    <row r="32" spans="1:4">
      <c r="A32" s="364"/>
      <c r="B32" s="365"/>
      <c r="C32" s="25"/>
      <c r="D32" s="24"/>
    </row>
    <row r="33" spans="1:6">
      <c r="A33" s="359" t="s">
        <v>37</v>
      </c>
      <c r="B33" s="360"/>
      <c r="C33" s="26" t="s">
        <v>50</v>
      </c>
      <c r="D33" s="10"/>
    </row>
    <row r="34" spans="1:6" ht="16.5" thickBot="1">
      <c r="A34" s="357"/>
      <c r="B34" s="358"/>
      <c r="C34" s="27"/>
      <c r="D34" s="28"/>
    </row>
    <row r="35" spans="1:6" ht="16.5" thickTop="1"/>
    <row r="36" spans="1:6">
      <c r="A36" s="6" t="s">
        <v>6</v>
      </c>
      <c r="B36" s="6"/>
      <c r="D36" s="7" t="s">
        <v>96</v>
      </c>
      <c r="E36" s="8"/>
      <c r="F36" s="9"/>
    </row>
  </sheetData>
  <sheetProtection algorithmName="SHA-512" hashValue="sOx/qAY4py0qmjZSC889r06WEy0xy2uiiYvg4kdUD89up+FZSBwfIAugMEfguhjCJElIZKU0vmaHpTQtENvcNQ==" saltValue="B25pXpk80qc0KrWfjasR4g==" spinCount="100000" sheet="1" objects="1" scenarios="1"/>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zoomScale="75" zoomScaleNormal="75" workbookViewId="0">
      <selection activeCell="P38" sqref="P38"/>
    </sheetView>
  </sheetViews>
  <sheetFormatPr defaultColWidth="8.88671875" defaultRowHeight="15"/>
  <cols>
    <col min="1" max="1" width="45.77734375" style="229" customWidth="1"/>
    <col min="2" max="2" width="10.21875" style="71" customWidth="1"/>
    <col min="3" max="11" width="12.77734375" style="75" customWidth="1"/>
    <col min="12" max="12" width="8.109375" style="75" customWidth="1"/>
    <col min="13" max="13" width="2.77734375" style="71" customWidth="1"/>
    <col min="14" max="16384" width="8.88671875" style="71"/>
  </cols>
  <sheetData>
    <row r="1" spans="1:12" ht="33.75" customHeight="1">
      <c r="A1" s="382" t="s">
        <v>116</v>
      </c>
      <c r="B1" s="382"/>
      <c r="C1" s="382"/>
      <c r="D1" s="382"/>
      <c r="E1" s="382"/>
      <c r="F1" s="382"/>
      <c r="G1" s="382"/>
      <c r="H1" s="382"/>
      <c r="I1" s="382"/>
      <c r="J1" s="382"/>
      <c r="K1" s="383"/>
      <c r="L1" s="70"/>
    </row>
    <row r="2" spans="1:12" ht="33.75" customHeight="1">
      <c r="A2" s="219"/>
      <c r="B2" s="115"/>
      <c r="C2" s="115"/>
      <c r="D2" s="115"/>
      <c r="E2" s="115"/>
      <c r="F2" s="115"/>
      <c r="G2" s="115"/>
      <c r="H2" s="115"/>
      <c r="I2" s="402" t="s">
        <v>122</v>
      </c>
      <c r="J2" s="403"/>
      <c r="K2" s="403"/>
      <c r="L2" s="70"/>
    </row>
    <row r="3" spans="1:12" ht="16.5" thickBot="1">
      <c r="A3" s="220"/>
      <c r="B3" s="72"/>
      <c r="C3" s="73"/>
      <c r="D3" s="74"/>
      <c r="E3" s="74"/>
      <c r="F3" s="74"/>
      <c r="G3" s="74"/>
      <c r="H3" s="73"/>
      <c r="I3" s="73"/>
      <c r="J3" s="73"/>
      <c r="L3" s="70"/>
    </row>
    <row r="4" spans="1:12" ht="15.75" customHeight="1" thickTop="1">
      <c r="A4" s="392" t="s">
        <v>7</v>
      </c>
      <c r="B4" s="393"/>
      <c r="C4" s="379" t="s">
        <v>118</v>
      </c>
      <c r="D4" s="379" t="s">
        <v>118</v>
      </c>
      <c r="E4" s="379" t="s">
        <v>118</v>
      </c>
      <c r="F4" s="379" t="s">
        <v>118</v>
      </c>
      <c r="G4" s="379" t="s">
        <v>118</v>
      </c>
      <c r="H4" s="396" t="s">
        <v>0</v>
      </c>
      <c r="I4" s="399" t="s">
        <v>46</v>
      </c>
      <c r="J4" s="387" t="s">
        <v>47</v>
      </c>
      <c r="K4" s="384" t="s">
        <v>48</v>
      </c>
      <c r="L4" s="70" t="s">
        <v>9</v>
      </c>
    </row>
    <row r="5" spans="1:12">
      <c r="A5" s="394"/>
      <c r="B5" s="395"/>
      <c r="C5" s="380"/>
      <c r="D5" s="380"/>
      <c r="E5" s="380"/>
      <c r="F5" s="380"/>
      <c r="G5" s="380"/>
      <c r="H5" s="397"/>
      <c r="I5" s="400"/>
      <c r="J5" s="388"/>
      <c r="K5" s="385"/>
      <c r="L5" s="76" t="s">
        <v>10</v>
      </c>
    </row>
    <row r="6" spans="1:12" ht="15.75">
      <c r="A6" s="390" t="s">
        <v>11</v>
      </c>
      <c r="B6" s="391"/>
      <c r="C6" s="381"/>
      <c r="D6" s="381"/>
      <c r="E6" s="381"/>
      <c r="F6" s="381"/>
      <c r="G6" s="381"/>
      <c r="H6" s="398"/>
      <c r="I6" s="401"/>
      <c r="J6" s="389"/>
      <c r="K6" s="386"/>
      <c r="L6" s="70"/>
    </row>
    <row r="7" spans="1:12" ht="15.75">
      <c r="A7" s="239" t="s">
        <v>16</v>
      </c>
      <c r="B7" s="240" t="s">
        <v>15</v>
      </c>
      <c r="C7" s="241"/>
      <c r="D7" s="242"/>
      <c r="E7" s="241"/>
      <c r="F7" s="242"/>
      <c r="G7" s="242"/>
      <c r="H7" s="78"/>
      <c r="I7" s="79"/>
      <c r="J7" s="77"/>
      <c r="K7" s="80"/>
      <c r="L7" s="70"/>
    </row>
    <row r="8" spans="1:12">
      <c r="A8" s="221"/>
      <c r="B8" s="82"/>
      <c r="C8" s="83"/>
      <c r="D8" s="83"/>
      <c r="E8" s="83"/>
      <c r="F8" s="83"/>
      <c r="G8" s="83"/>
      <c r="H8" s="245">
        <f t="shared" ref="H8:H15" si="0">SUM(C8:G8)</f>
        <v>0</v>
      </c>
      <c r="I8" s="83"/>
      <c r="J8" s="83"/>
      <c r="K8" s="83"/>
      <c r="L8" s="85">
        <f>SUM(I8:K8)</f>
        <v>0</v>
      </c>
    </row>
    <row r="9" spans="1:12">
      <c r="A9" s="221"/>
      <c r="B9" s="81"/>
      <c r="C9" s="83"/>
      <c r="D9" s="83"/>
      <c r="E9" s="83"/>
      <c r="F9" s="83"/>
      <c r="G9" s="83"/>
      <c r="H9" s="245">
        <f t="shared" si="0"/>
        <v>0</v>
      </c>
      <c r="I9" s="83"/>
      <c r="J9" s="83"/>
      <c r="K9" s="83"/>
      <c r="L9" s="85">
        <f t="shared" ref="L9:L63" si="1">SUM(I9:K9)</f>
        <v>0</v>
      </c>
    </row>
    <row r="10" spans="1:12">
      <c r="A10" s="221"/>
      <c r="B10" s="82"/>
      <c r="C10" s="83"/>
      <c r="D10" s="83"/>
      <c r="E10" s="83"/>
      <c r="F10" s="83"/>
      <c r="G10" s="83"/>
      <c r="H10" s="245">
        <f t="shared" si="0"/>
        <v>0</v>
      </c>
      <c r="I10" s="83"/>
      <c r="J10" s="83"/>
      <c r="K10" s="83"/>
      <c r="L10" s="85">
        <f t="shared" si="1"/>
        <v>0</v>
      </c>
    </row>
    <row r="11" spans="1:12">
      <c r="A11" s="221"/>
      <c r="B11" s="81"/>
      <c r="C11" s="83"/>
      <c r="D11" s="83"/>
      <c r="E11" s="83"/>
      <c r="F11" s="83"/>
      <c r="G11" s="83"/>
      <c r="H11" s="245">
        <f t="shared" si="0"/>
        <v>0</v>
      </c>
      <c r="I11" s="83"/>
      <c r="J11" s="83"/>
      <c r="K11" s="83"/>
      <c r="L11" s="85">
        <f t="shared" si="1"/>
        <v>0</v>
      </c>
    </row>
    <row r="12" spans="1:12">
      <c r="A12" s="221"/>
      <c r="B12" s="81"/>
      <c r="C12" s="83"/>
      <c r="D12" s="83"/>
      <c r="E12" s="83"/>
      <c r="F12" s="83"/>
      <c r="G12" s="83"/>
      <c r="H12" s="245">
        <f t="shared" si="0"/>
        <v>0</v>
      </c>
      <c r="I12" s="83"/>
      <c r="J12" s="83"/>
      <c r="K12" s="83"/>
      <c r="L12" s="85">
        <f t="shared" si="1"/>
        <v>0</v>
      </c>
    </row>
    <row r="13" spans="1:12">
      <c r="A13" s="221"/>
      <c r="B13" s="81"/>
      <c r="C13" s="83"/>
      <c r="D13" s="83"/>
      <c r="E13" s="83"/>
      <c r="F13" s="83"/>
      <c r="G13" s="83"/>
      <c r="H13" s="245">
        <f t="shared" si="0"/>
        <v>0</v>
      </c>
      <c r="I13" s="83"/>
      <c r="J13" s="83"/>
      <c r="K13" s="83"/>
      <c r="L13" s="85">
        <f t="shared" si="1"/>
        <v>0</v>
      </c>
    </row>
    <row r="14" spans="1:12">
      <c r="A14" s="221"/>
      <c r="B14" s="81"/>
      <c r="C14" s="83"/>
      <c r="D14" s="83"/>
      <c r="E14" s="83"/>
      <c r="F14" s="83"/>
      <c r="G14" s="83"/>
      <c r="H14" s="245">
        <f t="shared" si="0"/>
        <v>0</v>
      </c>
      <c r="I14" s="83"/>
      <c r="J14" s="83"/>
      <c r="K14" s="83"/>
      <c r="L14" s="85">
        <f t="shared" si="1"/>
        <v>0</v>
      </c>
    </row>
    <row r="15" spans="1:12">
      <c r="A15" s="222"/>
      <c r="B15" s="86"/>
      <c r="C15" s="83"/>
      <c r="D15" s="83"/>
      <c r="E15" s="83"/>
      <c r="F15" s="83"/>
      <c r="G15" s="83"/>
      <c r="H15" s="245">
        <f t="shared" si="0"/>
        <v>0</v>
      </c>
      <c r="I15" s="83"/>
      <c r="J15" s="83"/>
      <c r="K15" s="83"/>
      <c r="L15" s="85">
        <f>SUM(I15:K15)</f>
        <v>0</v>
      </c>
    </row>
    <row r="16" spans="1:12" ht="15.75">
      <c r="A16" s="223" t="s">
        <v>14</v>
      </c>
      <c r="B16" s="87"/>
      <c r="C16" s="88">
        <f t="shared" ref="C16:K16" si="2">SUM(C8:C15)</f>
        <v>0</v>
      </c>
      <c r="D16" s="88">
        <f t="shared" si="2"/>
        <v>0</v>
      </c>
      <c r="E16" s="88">
        <f t="shared" si="2"/>
        <v>0</v>
      </c>
      <c r="F16" s="88">
        <f t="shared" ref="F16" si="3">SUM(F8:F15)</f>
        <v>0</v>
      </c>
      <c r="G16" s="88">
        <f t="shared" si="2"/>
        <v>0</v>
      </c>
      <c r="H16" s="88">
        <f t="shared" si="2"/>
        <v>0</v>
      </c>
      <c r="I16" s="88">
        <f t="shared" si="2"/>
        <v>0</v>
      </c>
      <c r="J16" s="88">
        <f t="shared" si="2"/>
        <v>0</v>
      </c>
      <c r="K16" s="88">
        <f t="shared" si="2"/>
        <v>0</v>
      </c>
      <c r="L16" s="85">
        <f t="shared" si="1"/>
        <v>0</v>
      </c>
    </row>
    <row r="17" spans="1:12" ht="15.75">
      <c r="A17" s="243" t="s">
        <v>60</v>
      </c>
      <c r="B17" s="92"/>
      <c r="C17" s="244"/>
      <c r="D17" s="244"/>
      <c r="E17" s="244"/>
      <c r="F17" s="244"/>
      <c r="G17" s="244"/>
      <c r="H17" s="91"/>
      <c r="I17" s="90"/>
      <c r="J17" s="90"/>
      <c r="K17" s="90"/>
      <c r="L17" s="85"/>
    </row>
    <row r="18" spans="1:12">
      <c r="A18" s="221"/>
      <c r="B18" s="86"/>
      <c r="C18" s="83"/>
      <c r="D18" s="83"/>
      <c r="E18" s="83"/>
      <c r="F18" s="83"/>
      <c r="G18" s="83"/>
      <c r="H18" s="245">
        <f t="shared" ref="H18:H23" si="4">SUM(C18:G18)</f>
        <v>0</v>
      </c>
      <c r="I18" s="83"/>
      <c r="J18" s="83"/>
      <c r="K18" s="83"/>
      <c r="L18" s="85">
        <f t="shared" si="1"/>
        <v>0</v>
      </c>
    </row>
    <row r="19" spans="1:12">
      <c r="A19" s="221"/>
      <c r="B19" s="86"/>
      <c r="C19" s="83"/>
      <c r="D19" s="83"/>
      <c r="E19" s="83"/>
      <c r="F19" s="83"/>
      <c r="G19" s="83"/>
      <c r="H19" s="245">
        <f t="shared" si="4"/>
        <v>0</v>
      </c>
      <c r="I19" s="83"/>
      <c r="J19" s="83"/>
      <c r="K19" s="83"/>
      <c r="L19" s="85">
        <f t="shared" si="1"/>
        <v>0</v>
      </c>
    </row>
    <row r="20" spans="1:12">
      <c r="A20" s="221"/>
      <c r="B20" s="86"/>
      <c r="C20" s="83"/>
      <c r="D20" s="83"/>
      <c r="E20" s="83"/>
      <c r="F20" s="83"/>
      <c r="G20" s="83"/>
      <c r="H20" s="245">
        <f t="shared" si="4"/>
        <v>0</v>
      </c>
      <c r="I20" s="83"/>
      <c r="J20" s="83"/>
      <c r="K20" s="83"/>
      <c r="L20" s="85">
        <f t="shared" si="1"/>
        <v>0</v>
      </c>
    </row>
    <row r="21" spans="1:12">
      <c r="A21" s="221"/>
      <c r="B21" s="86"/>
      <c r="C21" s="83"/>
      <c r="D21" s="83"/>
      <c r="E21" s="83"/>
      <c r="F21" s="83"/>
      <c r="G21" s="83"/>
      <c r="H21" s="245">
        <f t="shared" si="4"/>
        <v>0</v>
      </c>
      <c r="I21" s="83"/>
      <c r="J21" s="83"/>
      <c r="K21" s="83"/>
      <c r="L21" s="85">
        <f t="shared" si="1"/>
        <v>0</v>
      </c>
    </row>
    <row r="22" spans="1:12">
      <c r="A22" s="221"/>
      <c r="B22" s="86"/>
      <c r="C22" s="83"/>
      <c r="D22" s="83"/>
      <c r="E22" s="83"/>
      <c r="F22" s="83"/>
      <c r="G22" s="83"/>
      <c r="H22" s="245">
        <f t="shared" si="4"/>
        <v>0</v>
      </c>
      <c r="I22" s="83"/>
      <c r="J22" s="83"/>
      <c r="K22" s="83"/>
      <c r="L22" s="85">
        <f t="shared" si="1"/>
        <v>0</v>
      </c>
    </row>
    <row r="23" spans="1:12">
      <c r="A23" s="222"/>
      <c r="B23" s="86"/>
      <c r="C23" s="83"/>
      <c r="D23" s="83"/>
      <c r="E23" s="83"/>
      <c r="F23" s="83"/>
      <c r="G23" s="83"/>
      <c r="H23" s="245">
        <f t="shared" si="4"/>
        <v>0</v>
      </c>
      <c r="I23" s="83"/>
      <c r="J23" s="83"/>
      <c r="K23" s="83"/>
      <c r="L23" s="85">
        <f t="shared" si="1"/>
        <v>0</v>
      </c>
    </row>
    <row r="24" spans="1:12" ht="15.75">
      <c r="A24" s="223" t="s">
        <v>101</v>
      </c>
      <c r="B24" s="87"/>
      <c r="C24" s="88">
        <f t="shared" ref="C24:K24" si="5">SUM(C17:C23)</f>
        <v>0</v>
      </c>
      <c r="D24" s="88">
        <f t="shared" si="5"/>
        <v>0</v>
      </c>
      <c r="E24" s="88">
        <f t="shared" si="5"/>
        <v>0</v>
      </c>
      <c r="F24" s="88">
        <f t="shared" ref="F24" si="6">SUM(F17:F23)</f>
        <v>0</v>
      </c>
      <c r="G24" s="88">
        <f t="shared" si="5"/>
        <v>0</v>
      </c>
      <c r="H24" s="88">
        <f t="shared" si="5"/>
        <v>0</v>
      </c>
      <c r="I24" s="88">
        <f t="shared" si="5"/>
        <v>0</v>
      </c>
      <c r="J24" s="88">
        <f t="shared" si="5"/>
        <v>0</v>
      </c>
      <c r="K24" s="88">
        <f t="shared" si="5"/>
        <v>0</v>
      </c>
      <c r="L24" s="85">
        <f t="shared" si="1"/>
        <v>0</v>
      </c>
    </row>
    <row r="25" spans="1:12" ht="15.75">
      <c r="A25" s="224" t="s">
        <v>61</v>
      </c>
      <c r="B25" s="89"/>
      <c r="C25" s="90"/>
      <c r="D25" s="90"/>
      <c r="E25" s="90"/>
      <c r="F25" s="90"/>
      <c r="G25" s="90"/>
      <c r="H25" s="91"/>
      <c r="I25" s="90"/>
      <c r="J25" s="90"/>
      <c r="K25" s="90"/>
      <c r="L25" s="85"/>
    </row>
    <row r="26" spans="1:12" ht="15.75">
      <c r="A26" s="221"/>
      <c r="B26" s="92"/>
      <c r="C26" s="83"/>
      <c r="D26" s="83"/>
      <c r="E26" s="83"/>
      <c r="F26" s="83"/>
      <c r="G26" s="83"/>
      <c r="H26" s="245">
        <f t="shared" ref="H26:H31" si="7">SUM(C26:G26)</f>
        <v>0</v>
      </c>
      <c r="I26" s="83"/>
      <c r="J26" s="83"/>
      <c r="K26" s="83"/>
      <c r="L26" s="85">
        <f t="shared" si="1"/>
        <v>0</v>
      </c>
    </row>
    <row r="27" spans="1:12" ht="15.75">
      <c r="A27" s="221"/>
      <c r="B27" s="92"/>
      <c r="C27" s="83"/>
      <c r="D27" s="83"/>
      <c r="E27" s="83"/>
      <c r="F27" s="83"/>
      <c r="G27" s="83"/>
      <c r="H27" s="245">
        <f t="shared" si="7"/>
        <v>0</v>
      </c>
      <c r="I27" s="83"/>
      <c r="J27" s="83"/>
      <c r="K27" s="83"/>
      <c r="L27" s="85">
        <f t="shared" si="1"/>
        <v>0</v>
      </c>
    </row>
    <row r="28" spans="1:12" ht="15.75">
      <c r="A28" s="221"/>
      <c r="B28" s="92"/>
      <c r="C28" s="83"/>
      <c r="D28" s="83"/>
      <c r="E28" s="83"/>
      <c r="F28" s="83"/>
      <c r="G28" s="83"/>
      <c r="H28" s="245">
        <f t="shared" si="7"/>
        <v>0</v>
      </c>
      <c r="I28" s="83"/>
      <c r="J28" s="83"/>
      <c r="K28" s="83"/>
      <c r="L28" s="85">
        <f t="shared" si="1"/>
        <v>0</v>
      </c>
    </row>
    <row r="29" spans="1:12" ht="15.75">
      <c r="A29" s="221"/>
      <c r="B29" s="92"/>
      <c r="C29" s="83"/>
      <c r="D29" s="83"/>
      <c r="E29" s="83"/>
      <c r="F29" s="83"/>
      <c r="G29" s="83"/>
      <c r="H29" s="245">
        <f t="shared" si="7"/>
        <v>0</v>
      </c>
      <c r="I29" s="83"/>
      <c r="J29" s="83"/>
      <c r="K29" s="83"/>
      <c r="L29" s="85">
        <f t="shared" si="1"/>
        <v>0</v>
      </c>
    </row>
    <row r="30" spans="1:12">
      <c r="A30" s="221"/>
      <c r="B30" s="86"/>
      <c r="C30" s="83"/>
      <c r="D30" s="83"/>
      <c r="E30" s="83"/>
      <c r="F30" s="83"/>
      <c r="G30" s="83"/>
      <c r="H30" s="245">
        <f t="shared" si="7"/>
        <v>0</v>
      </c>
      <c r="I30" s="83"/>
      <c r="J30" s="83"/>
      <c r="K30" s="83"/>
      <c r="L30" s="85">
        <f t="shared" si="1"/>
        <v>0</v>
      </c>
    </row>
    <row r="31" spans="1:12">
      <c r="A31" s="222"/>
      <c r="B31" s="86"/>
      <c r="C31" s="83"/>
      <c r="D31" s="83"/>
      <c r="E31" s="83"/>
      <c r="F31" s="83"/>
      <c r="G31" s="83"/>
      <c r="H31" s="245">
        <f t="shared" si="7"/>
        <v>0</v>
      </c>
      <c r="I31" s="83"/>
      <c r="J31" s="83"/>
      <c r="K31" s="83"/>
      <c r="L31" s="85">
        <f t="shared" si="1"/>
        <v>0</v>
      </c>
    </row>
    <row r="32" spans="1:12" ht="15.75">
      <c r="A32" s="223" t="s">
        <v>102</v>
      </c>
      <c r="B32" s="87"/>
      <c r="C32" s="88">
        <f t="shared" ref="C32:K32" si="8">SUM(C25:C31)</f>
        <v>0</v>
      </c>
      <c r="D32" s="88">
        <f t="shared" si="8"/>
        <v>0</v>
      </c>
      <c r="E32" s="88">
        <f t="shared" si="8"/>
        <v>0</v>
      </c>
      <c r="F32" s="88">
        <f t="shared" ref="F32" si="9">SUM(F25:F31)</f>
        <v>0</v>
      </c>
      <c r="G32" s="88">
        <f t="shared" si="8"/>
        <v>0</v>
      </c>
      <c r="H32" s="88">
        <f t="shared" si="8"/>
        <v>0</v>
      </c>
      <c r="I32" s="88">
        <f t="shared" si="8"/>
        <v>0</v>
      </c>
      <c r="J32" s="88">
        <f t="shared" si="8"/>
        <v>0</v>
      </c>
      <c r="K32" s="88">
        <f t="shared" si="8"/>
        <v>0</v>
      </c>
      <c r="L32" s="85">
        <f t="shared" si="1"/>
        <v>0</v>
      </c>
    </row>
    <row r="33" spans="1:12" ht="15.75">
      <c r="A33" s="224" t="s">
        <v>62</v>
      </c>
      <c r="B33" s="89"/>
      <c r="C33" s="93"/>
      <c r="D33" s="93"/>
      <c r="E33" s="93"/>
      <c r="F33" s="93"/>
      <c r="G33" s="93"/>
      <c r="H33" s="94"/>
      <c r="I33" s="93"/>
      <c r="J33" s="93"/>
      <c r="K33" s="93"/>
      <c r="L33" s="85"/>
    </row>
    <row r="34" spans="1:12" ht="15.75">
      <c r="A34" s="221"/>
      <c r="B34" s="92"/>
      <c r="C34" s="83"/>
      <c r="D34" s="83"/>
      <c r="E34" s="83"/>
      <c r="F34" s="83"/>
      <c r="G34" s="83"/>
      <c r="H34" s="245">
        <f t="shared" ref="H34:H40" si="10">SUM(C34:G34)</f>
        <v>0</v>
      </c>
      <c r="I34" s="83"/>
      <c r="J34" s="83"/>
      <c r="K34" s="83"/>
      <c r="L34" s="85">
        <f>SUM(I34:K34)</f>
        <v>0</v>
      </c>
    </row>
    <row r="35" spans="1:12" ht="15.75">
      <c r="A35" s="221"/>
      <c r="B35" s="92"/>
      <c r="C35" s="308"/>
      <c r="D35" s="83"/>
      <c r="E35" s="83"/>
      <c r="F35" s="83"/>
      <c r="G35" s="83"/>
      <c r="H35" s="245">
        <f t="shared" si="10"/>
        <v>0</v>
      </c>
      <c r="I35" s="83"/>
      <c r="J35" s="83"/>
      <c r="K35" s="83"/>
      <c r="L35" s="85">
        <f t="shared" si="1"/>
        <v>0</v>
      </c>
    </row>
    <row r="36" spans="1:12" ht="15.75">
      <c r="A36" s="221"/>
      <c r="B36" s="92"/>
      <c r="C36" s="304"/>
      <c r="D36" s="83"/>
      <c r="E36" s="83"/>
      <c r="F36" s="83"/>
      <c r="G36" s="83"/>
      <c r="H36" s="245">
        <f t="shared" si="10"/>
        <v>0</v>
      </c>
      <c r="I36" s="83"/>
      <c r="J36" s="83"/>
      <c r="K36" s="83"/>
      <c r="L36" s="85">
        <f t="shared" si="1"/>
        <v>0</v>
      </c>
    </row>
    <row r="37" spans="1:12" ht="15.75">
      <c r="A37" s="221"/>
      <c r="B37" s="92"/>
      <c r="C37" s="83"/>
      <c r="D37" s="83"/>
      <c r="E37" s="83"/>
      <c r="F37" s="83"/>
      <c r="G37" s="83"/>
      <c r="H37" s="245">
        <f t="shared" si="10"/>
        <v>0</v>
      </c>
      <c r="I37" s="83"/>
      <c r="J37" s="83"/>
      <c r="K37" s="83"/>
      <c r="L37" s="85">
        <f t="shared" si="1"/>
        <v>0</v>
      </c>
    </row>
    <row r="38" spans="1:12">
      <c r="A38" s="221"/>
      <c r="B38" s="86"/>
      <c r="C38" s="83"/>
      <c r="D38" s="83"/>
      <c r="E38" s="83"/>
      <c r="F38" s="83"/>
      <c r="G38" s="83"/>
      <c r="H38" s="245">
        <f t="shared" si="10"/>
        <v>0</v>
      </c>
      <c r="I38" s="83"/>
      <c r="J38" s="83"/>
      <c r="K38" s="83"/>
      <c r="L38" s="85">
        <f t="shared" si="1"/>
        <v>0</v>
      </c>
    </row>
    <row r="39" spans="1:12">
      <c r="A39" s="221"/>
      <c r="B39" s="86"/>
      <c r="C39" s="83"/>
      <c r="D39" s="83"/>
      <c r="E39" s="83"/>
      <c r="F39" s="83"/>
      <c r="G39" s="83"/>
      <c r="H39" s="245">
        <f t="shared" si="10"/>
        <v>0</v>
      </c>
      <c r="I39" s="83"/>
      <c r="J39" s="83"/>
      <c r="K39" s="83"/>
      <c r="L39" s="85">
        <f>SUM(I39:K39)</f>
        <v>0</v>
      </c>
    </row>
    <row r="40" spans="1:12">
      <c r="A40" s="222"/>
      <c r="B40" s="86"/>
      <c r="C40" s="83"/>
      <c r="D40" s="83"/>
      <c r="E40" s="83"/>
      <c r="F40" s="83"/>
      <c r="G40" s="83"/>
      <c r="H40" s="245">
        <f t="shared" si="10"/>
        <v>0</v>
      </c>
      <c r="I40" s="83"/>
      <c r="J40" s="83"/>
      <c r="K40" s="83"/>
      <c r="L40" s="85">
        <f t="shared" si="1"/>
        <v>0</v>
      </c>
    </row>
    <row r="41" spans="1:12" ht="15.75">
      <c r="A41" s="223" t="s">
        <v>103</v>
      </c>
      <c r="B41" s="87"/>
      <c r="C41" s="88">
        <f t="shared" ref="C41:K41" si="11">SUM(C33:C40)</f>
        <v>0</v>
      </c>
      <c r="D41" s="88">
        <f t="shared" si="11"/>
        <v>0</v>
      </c>
      <c r="E41" s="88">
        <f t="shared" si="11"/>
        <v>0</v>
      </c>
      <c r="F41" s="88">
        <f t="shared" ref="F41" si="12">SUM(F33:F40)</f>
        <v>0</v>
      </c>
      <c r="G41" s="88">
        <f t="shared" si="11"/>
        <v>0</v>
      </c>
      <c r="H41" s="88">
        <f t="shared" si="11"/>
        <v>0</v>
      </c>
      <c r="I41" s="88">
        <f t="shared" si="11"/>
        <v>0</v>
      </c>
      <c r="J41" s="88">
        <f t="shared" si="11"/>
        <v>0</v>
      </c>
      <c r="K41" s="88">
        <f t="shared" si="11"/>
        <v>0</v>
      </c>
      <c r="L41" s="85">
        <f t="shared" si="1"/>
        <v>0</v>
      </c>
    </row>
    <row r="42" spans="1:12" ht="15.75">
      <c r="A42" s="224" t="s">
        <v>63</v>
      </c>
      <c r="B42" s="89"/>
      <c r="C42" s="93"/>
      <c r="D42" s="93"/>
      <c r="E42" s="93"/>
      <c r="F42" s="93"/>
      <c r="G42" s="93"/>
      <c r="H42" s="94"/>
      <c r="I42" s="93"/>
      <c r="J42" s="93"/>
      <c r="K42" s="93"/>
      <c r="L42" s="85"/>
    </row>
    <row r="43" spans="1:12" ht="15.75">
      <c r="A43" s="221"/>
      <c r="B43" s="92"/>
      <c r="C43" s="83"/>
      <c r="D43" s="83"/>
      <c r="E43" s="83"/>
      <c r="F43" s="83"/>
      <c r="G43" s="83"/>
      <c r="H43" s="245">
        <f t="shared" ref="H43:H50" si="13">SUM(C43:G43)</f>
        <v>0</v>
      </c>
      <c r="I43" s="83"/>
      <c r="J43" s="83"/>
      <c r="K43" s="83"/>
      <c r="L43" s="85">
        <f t="shared" si="1"/>
        <v>0</v>
      </c>
    </row>
    <row r="44" spans="1:12" ht="15.75">
      <c r="A44" s="221"/>
      <c r="B44" s="92"/>
      <c r="C44" s="83"/>
      <c r="D44" s="83"/>
      <c r="E44" s="83"/>
      <c r="F44" s="83"/>
      <c r="G44" s="83"/>
      <c r="H44" s="245">
        <f>SUM(C44:G44)</f>
        <v>0</v>
      </c>
      <c r="I44" s="83"/>
      <c r="J44" s="83"/>
      <c r="K44" s="83"/>
      <c r="L44" s="85">
        <f t="shared" si="1"/>
        <v>0</v>
      </c>
    </row>
    <row r="45" spans="1:12" ht="15.75">
      <c r="A45" s="221"/>
      <c r="B45" s="92"/>
      <c r="C45" s="83"/>
      <c r="D45" s="83"/>
      <c r="E45" s="83"/>
      <c r="F45" s="83"/>
      <c r="G45" s="83"/>
      <c r="H45" s="245">
        <f>SUM(C45:G45)</f>
        <v>0</v>
      </c>
      <c r="I45" s="83"/>
      <c r="J45" s="83"/>
      <c r="K45" s="83"/>
      <c r="L45" s="85">
        <f t="shared" si="1"/>
        <v>0</v>
      </c>
    </row>
    <row r="46" spans="1:12" ht="15.75">
      <c r="A46" s="221"/>
      <c r="B46" s="92"/>
      <c r="C46" s="83"/>
      <c r="D46" s="83"/>
      <c r="E46" s="83"/>
      <c r="F46" s="83"/>
      <c r="G46" s="83"/>
      <c r="H46" s="245">
        <f t="shared" si="13"/>
        <v>0</v>
      </c>
      <c r="I46" s="83"/>
      <c r="J46" s="83"/>
      <c r="K46" s="83"/>
      <c r="L46" s="85">
        <f t="shared" si="1"/>
        <v>0</v>
      </c>
    </row>
    <row r="47" spans="1:12">
      <c r="A47" s="221"/>
      <c r="B47" s="86"/>
      <c r="C47" s="83"/>
      <c r="D47" s="83"/>
      <c r="E47" s="83"/>
      <c r="F47" s="83"/>
      <c r="G47" s="83"/>
      <c r="H47" s="245">
        <f t="shared" si="13"/>
        <v>0</v>
      </c>
      <c r="I47" s="83"/>
      <c r="J47" s="83"/>
      <c r="K47" s="83"/>
      <c r="L47" s="85">
        <f t="shared" si="1"/>
        <v>0</v>
      </c>
    </row>
    <row r="48" spans="1:12">
      <c r="A48" s="221"/>
      <c r="B48" s="86"/>
      <c r="C48" s="83"/>
      <c r="D48" s="83"/>
      <c r="E48" s="83"/>
      <c r="F48" s="83"/>
      <c r="G48" s="83"/>
      <c r="H48" s="245">
        <f t="shared" si="13"/>
        <v>0</v>
      </c>
      <c r="I48" s="83"/>
      <c r="J48" s="83"/>
      <c r="K48" s="83"/>
      <c r="L48" s="85">
        <f t="shared" si="1"/>
        <v>0</v>
      </c>
    </row>
    <row r="49" spans="1:12">
      <c r="A49" s="221"/>
      <c r="B49" s="86"/>
      <c r="C49" s="83"/>
      <c r="D49" s="83"/>
      <c r="E49" s="83"/>
      <c r="F49" s="83"/>
      <c r="G49" s="83"/>
      <c r="H49" s="245">
        <f t="shared" si="13"/>
        <v>0</v>
      </c>
      <c r="I49" s="83"/>
      <c r="J49" s="83"/>
      <c r="K49" s="83"/>
      <c r="L49" s="85">
        <f t="shared" si="1"/>
        <v>0</v>
      </c>
    </row>
    <row r="50" spans="1:12">
      <c r="A50" s="222"/>
      <c r="B50" s="86"/>
      <c r="C50" s="83"/>
      <c r="D50" s="83"/>
      <c r="E50" s="83"/>
      <c r="F50" s="83"/>
      <c r="G50" s="83"/>
      <c r="H50" s="245">
        <f t="shared" si="13"/>
        <v>0</v>
      </c>
      <c r="I50" s="83"/>
      <c r="J50" s="83"/>
      <c r="K50" s="83"/>
      <c r="L50" s="85">
        <f t="shared" si="1"/>
        <v>0</v>
      </c>
    </row>
    <row r="51" spans="1:12" ht="15.75">
      <c r="A51" s="223" t="s">
        <v>104</v>
      </c>
      <c r="B51" s="95"/>
      <c r="C51" s="88">
        <f t="shared" ref="C51:K51" si="14">SUM(C42:C50)</f>
        <v>0</v>
      </c>
      <c r="D51" s="88">
        <f t="shared" si="14"/>
        <v>0</v>
      </c>
      <c r="E51" s="88">
        <f t="shared" si="14"/>
        <v>0</v>
      </c>
      <c r="F51" s="88">
        <f t="shared" ref="F51" si="15">SUM(F42:F50)</f>
        <v>0</v>
      </c>
      <c r="G51" s="88">
        <f t="shared" si="14"/>
        <v>0</v>
      </c>
      <c r="H51" s="88">
        <f t="shared" si="14"/>
        <v>0</v>
      </c>
      <c r="I51" s="88">
        <f t="shared" si="14"/>
        <v>0</v>
      </c>
      <c r="J51" s="88">
        <f t="shared" si="14"/>
        <v>0</v>
      </c>
      <c r="K51" s="88">
        <f t="shared" si="14"/>
        <v>0</v>
      </c>
      <c r="L51" s="85">
        <f t="shared" si="1"/>
        <v>0</v>
      </c>
    </row>
    <row r="52" spans="1:12" ht="15.75">
      <c r="A52" s="224" t="s">
        <v>64</v>
      </c>
      <c r="B52" s="89"/>
      <c r="C52" s="93"/>
      <c r="D52" s="93"/>
      <c r="E52" s="93"/>
      <c r="F52" s="93"/>
      <c r="G52" s="93"/>
      <c r="H52" s="94"/>
      <c r="I52" s="93"/>
      <c r="J52" s="93"/>
      <c r="K52" s="93"/>
      <c r="L52" s="85"/>
    </row>
    <row r="53" spans="1:12" ht="15.75">
      <c r="A53" s="221"/>
      <c r="B53" s="92"/>
      <c r="C53" s="83"/>
      <c r="D53" s="83"/>
      <c r="E53" s="83"/>
      <c r="F53" s="83"/>
      <c r="G53" s="83"/>
      <c r="H53" s="245">
        <f>SUM(C53:G53)</f>
        <v>0</v>
      </c>
      <c r="I53" s="83"/>
      <c r="J53" s="83"/>
      <c r="K53" s="83"/>
      <c r="L53" s="85">
        <f t="shared" si="1"/>
        <v>0</v>
      </c>
    </row>
    <row r="54" spans="1:12">
      <c r="A54" s="221"/>
      <c r="B54" s="86"/>
      <c r="C54" s="83"/>
      <c r="D54" s="83"/>
      <c r="E54" s="83"/>
      <c r="F54" s="83"/>
      <c r="G54" s="83"/>
      <c r="H54" s="245">
        <f>SUM(C54:G54)</f>
        <v>0</v>
      </c>
      <c r="I54" s="83"/>
      <c r="J54" s="83"/>
      <c r="K54" s="83"/>
      <c r="L54" s="85">
        <f t="shared" si="1"/>
        <v>0</v>
      </c>
    </row>
    <row r="55" spans="1:12">
      <c r="A55" s="221"/>
      <c r="B55" s="86"/>
      <c r="C55" s="83"/>
      <c r="D55" s="83"/>
      <c r="E55" s="83"/>
      <c r="F55" s="83"/>
      <c r="G55" s="83"/>
      <c r="H55" s="245">
        <f>SUM(C55:G55)</f>
        <v>0</v>
      </c>
      <c r="I55" s="83"/>
      <c r="J55" s="83"/>
      <c r="K55" s="83"/>
      <c r="L55" s="85">
        <f t="shared" si="1"/>
        <v>0</v>
      </c>
    </row>
    <row r="56" spans="1:12">
      <c r="A56" s="222"/>
      <c r="B56" s="86"/>
      <c r="C56" s="83"/>
      <c r="D56" s="83"/>
      <c r="E56" s="83"/>
      <c r="F56" s="83"/>
      <c r="G56" s="83"/>
      <c r="H56" s="245">
        <f>SUM(C56:G56)</f>
        <v>0</v>
      </c>
      <c r="I56" s="83"/>
      <c r="J56" s="83"/>
      <c r="K56" s="83"/>
      <c r="L56" s="85">
        <f t="shared" si="1"/>
        <v>0</v>
      </c>
    </row>
    <row r="57" spans="1:12" ht="15.75">
      <c r="A57" s="223" t="s">
        <v>105</v>
      </c>
      <c r="B57" s="87"/>
      <c r="C57" s="88">
        <f t="shared" ref="C57:K57" si="16">SUM(C52:C56)</f>
        <v>0</v>
      </c>
      <c r="D57" s="88">
        <f t="shared" si="16"/>
        <v>0</v>
      </c>
      <c r="E57" s="88">
        <f t="shared" si="16"/>
        <v>0</v>
      </c>
      <c r="F57" s="88">
        <f t="shared" ref="F57" si="17">SUM(F52:F56)</f>
        <v>0</v>
      </c>
      <c r="G57" s="88">
        <f t="shared" si="16"/>
        <v>0</v>
      </c>
      <c r="H57" s="88">
        <f t="shared" si="16"/>
        <v>0</v>
      </c>
      <c r="I57" s="88">
        <f t="shared" si="16"/>
        <v>0</v>
      </c>
      <c r="J57" s="88">
        <f t="shared" si="16"/>
        <v>0</v>
      </c>
      <c r="K57" s="88">
        <f t="shared" si="16"/>
        <v>0</v>
      </c>
      <c r="L57" s="85">
        <f t="shared" si="1"/>
        <v>0</v>
      </c>
    </row>
    <row r="58" spans="1:12" ht="15.75">
      <c r="A58" s="224" t="s">
        <v>42</v>
      </c>
      <c r="B58" s="89"/>
      <c r="C58" s="93"/>
      <c r="D58" s="93"/>
      <c r="E58" s="93"/>
      <c r="F58" s="93"/>
      <c r="G58" s="93"/>
      <c r="H58" s="94"/>
      <c r="I58" s="93"/>
      <c r="J58" s="93"/>
      <c r="K58" s="93"/>
      <c r="L58" s="85"/>
    </row>
    <row r="59" spans="1:12" ht="15.75">
      <c r="A59" s="221"/>
      <c r="B59" s="92"/>
      <c r="C59" s="83"/>
      <c r="D59" s="83"/>
      <c r="E59" s="83"/>
      <c r="F59" s="83"/>
      <c r="G59" s="83"/>
      <c r="H59" s="245">
        <f t="shared" ref="H59:H66" si="18">SUM(C59:G59)</f>
        <v>0</v>
      </c>
      <c r="I59" s="83"/>
      <c r="J59" s="83"/>
      <c r="K59" s="83"/>
      <c r="L59" s="85">
        <f t="shared" si="1"/>
        <v>0</v>
      </c>
    </row>
    <row r="60" spans="1:12" ht="15.75">
      <c r="A60" s="221"/>
      <c r="B60" s="92"/>
      <c r="C60" s="83"/>
      <c r="D60" s="83"/>
      <c r="E60" s="83"/>
      <c r="F60" s="83"/>
      <c r="G60" s="83"/>
      <c r="H60" s="245">
        <f t="shared" si="18"/>
        <v>0</v>
      </c>
      <c r="I60" s="83"/>
      <c r="J60" s="83"/>
      <c r="K60" s="83"/>
      <c r="L60" s="85">
        <f t="shared" si="1"/>
        <v>0</v>
      </c>
    </row>
    <row r="61" spans="1:12" ht="15.75">
      <c r="A61" s="221"/>
      <c r="B61" s="92"/>
      <c r="C61" s="83"/>
      <c r="D61" s="83"/>
      <c r="E61" s="83"/>
      <c r="F61" s="83"/>
      <c r="G61" s="83"/>
      <c r="H61" s="245">
        <f t="shared" si="18"/>
        <v>0</v>
      </c>
      <c r="I61" s="83"/>
      <c r="J61" s="83"/>
      <c r="K61" s="83"/>
      <c r="L61" s="85">
        <f t="shared" si="1"/>
        <v>0</v>
      </c>
    </row>
    <row r="62" spans="1:12" ht="15.75">
      <c r="A62" s="221"/>
      <c r="B62" s="92"/>
      <c r="C62" s="83"/>
      <c r="D62" s="83"/>
      <c r="E62" s="83"/>
      <c r="F62" s="83"/>
      <c r="G62" s="83"/>
      <c r="H62" s="245">
        <f t="shared" si="18"/>
        <v>0</v>
      </c>
      <c r="I62" s="83"/>
      <c r="J62" s="83"/>
      <c r="K62" s="83"/>
      <c r="L62" s="85">
        <f t="shared" si="1"/>
        <v>0</v>
      </c>
    </row>
    <row r="63" spans="1:12">
      <c r="A63" s="221"/>
      <c r="B63" s="86"/>
      <c r="C63" s="83"/>
      <c r="D63" s="83"/>
      <c r="E63" s="83"/>
      <c r="F63" s="83"/>
      <c r="G63" s="83"/>
      <c r="H63" s="245">
        <f t="shared" si="18"/>
        <v>0</v>
      </c>
      <c r="I63" s="83"/>
      <c r="J63" s="83"/>
      <c r="K63" s="83"/>
      <c r="L63" s="85">
        <f t="shared" si="1"/>
        <v>0</v>
      </c>
    </row>
    <row r="64" spans="1:12">
      <c r="A64" s="221"/>
      <c r="B64" s="86"/>
      <c r="C64" s="83"/>
      <c r="D64" s="83"/>
      <c r="E64" s="83"/>
      <c r="F64" s="83"/>
      <c r="G64" s="83"/>
      <c r="H64" s="245">
        <f t="shared" si="18"/>
        <v>0</v>
      </c>
      <c r="I64" s="83"/>
      <c r="J64" s="83"/>
      <c r="K64" s="83"/>
      <c r="L64" s="85">
        <f t="shared" ref="L64:L70" si="19">SUM(I64:K64)</f>
        <v>0</v>
      </c>
    </row>
    <row r="65" spans="1:12">
      <c r="A65" s="221"/>
      <c r="B65" s="86"/>
      <c r="C65" s="83"/>
      <c r="D65" s="83"/>
      <c r="E65" s="83"/>
      <c r="F65" s="83"/>
      <c r="G65" s="83"/>
      <c r="H65" s="245">
        <f t="shared" si="18"/>
        <v>0</v>
      </c>
      <c r="I65" s="83"/>
      <c r="J65" s="83"/>
      <c r="K65" s="83"/>
      <c r="L65" s="85">
        <f t="shared" si="19"/>
        <v>0</v>
      </c>
    </row>
    <row r="66" spans="1:12">
      <c r="A66" s="222"/>
      <c r="B66" s="86"/>
      <c r="C66" s="83"/>
      <c r="D66" s="83"/>
      <c r="E66" s="83"/>
      <c r="F66" s="83"/>
      <c r="G66" s="83"/>
      <c r="H66" s="245">
        <f t="shared" si="18"/>
        <v>0</v>
      </c>
      <c r="I66" s="83"/>
      <c r="J66" s="83"/>
      <c r="K66" s="83"/>
      <c r="L66" s="85">
        <f t="shared" si="19"/>
        <v>0</v>
      </c>
    </row>
    <row r="67" spans="1:12" ht="15.75">
      <c r="A67" s="225" t="s">
        <v>106</v>
      </c>
      <c r="B67" s="96"/>
      <c r="C67" s="97">
        <f t="shared" ref="C67:K67" si="20">SUM(C58:C66)</f>
        <v>0</v>
      </c>
      <c r="D67" s="97">
        <f t="shared" si="20"/>
        <v>0</v>
      </c>
      <c r="E67" s="97">
        <f t="shared" si="20"/>
        <v>0</v>
      </c>
      <c r="F67" s="97">
        <f t="shared" ref="F67" si="21">SUM(F58:F66)</f>
        <v>0</v>
      </c>
      <c r="G67" s="97">
        <f t="shared" si="20"/>
        <v>0</v>
      </c>
      <c r="H67" s="88">
        <f t="shared" si="20"/>
        <v>0</v>
      </c>
      <c r="I67" s="97">
        <f t="shared" si="20"/>
        <v>0</v>
      </c>
      <c r="J67" s="97">
        <f t="shared" si="20"/>
        <v>0</v>
      </c>
      <c r="K67" s="97">
        <f t="shared" si="20"/>
        <v>0</v>
      </c>
      <c r="L67" s="85">
        <f t="shared" si="19"/>
        <v>0</v>
      </c>
    </row>
    <row r="68" spans="1:12" ht="26.25" customHeight="1">
      <c r="A68" s="226" t="s">
        <v>13</v>
      </c>
      <c r="B68" s="98"/>
      <c r="C68" s="99">
        <f t="shared" ref="C68:K68" si="22">SUM(C67,C57,C51,C41,C32,C24,C16)</f>
        <v>0</v>
      </c>
      <c r="D68" s="99">
        <f t="shared" si="22"/>
        <v>0</v>
      </c>
      <c r="E68" s="99">
        <f t="shared" si="22"/>
        <v>0</v>
      </c>
      <c r="F68" s="99">
        <f>SUM(F67,F57,F51,F41,F32,F24,F16)</f>
        <v>0</v>
      </c>
      <c r="G68" s="99">
        <f>SUM(G67,G57,G51,G41,G32,G24,G16)</f>
        <v>0</v>
      </c>
      <c r="H68" s="99">
        <f t="shared" si="22"/>
        <v>0</v>
      </c>
      <c r="I68" s="99">
        <f t="shared" si="22"/>
        <v>0</v>
      </c>
      <c r="J68" s="99">
        <f t="shared" si="22"/>
        <v>0</v>
      </c>
      <c r="K68" s="99">
        <f t="shared" si="22"/>
        <v>0</v>
      </c>
      <c r="L68" s="85">
        <f t="shared" si="19"/>
        <v>0</v>
      </c>
    </row>
    <row r="69" spans="1:12" ht="26.25" customHeight="1">
      <c r="A69" s="227" t="s">
        <v>52</v>
      </c>
      <c r="B69" s="100" t="s">
        <v>52</v>
      </c>
      <c r="C69" s="101"/>
      <c r="D69" s="83"/>
      <c r="E69" s="83"/>
      <c r="F69" s="83"/>
      <c r="G69" s="83"/>
      <c r="H69" s="84"/>
      <c r="I69" s="101"/>
      <c r="J69" s="101"/>
      <c r="K69" s="101"/>
      <c r="L69" s="85">
        <f t="shared" si="19"/>
        <v>0</v>
      </c>
    </row>
    <row r="70" spans="1:12" ht="29.25" customHeight="1">
      <c r="A70" s="228" t="s">
        <v>5</v>
      </c>
      <c r="B70" s="102"/>
      <c r="C70" s="99">
        <f t="shared" ref="C70:K70" si="23">SUM(C68:C69)</f>
        <v>0</v>
      </c>
      <c r="D70" s="99">
        <f t="shared" si="23"/>
        <v>0</v>
      </c>
      <c r="E70" s="99">
        <f t="shared" si="23"/>
        <v>0</v>
      </c>
      <c r="F70" s="99">
        <f t="shared" ref="F70" si="24">SUM(F68:F69)</f>
        <v>0</v>
      </c>
      <c r="G70" s="99">
        <f t="shared" si="23"/>
        <v>0</v>
      </c>
      <c r="H70" s="99">
        <f t="shared" si="23"/>
        <v>0</v>
      </c>
      <c r="I70" s="99">
        <f t="shared" si="23"/>
        <v>0</v>
      </c>
      <c r="J70" s="99">
        <f t="shared" si="23"/>
        <v>0</v>
      </c>
      <c r="K70" s="99">
        <f t="shared" si="23"/>
        <v>0</v>
      </c>
      <c r="L70" s="85">
        <f t="shared" si="19"/>
        <v>0</v>
      </c>
    </row>
    <row r="72" spans="1:12" ht="31.5" customHeight="1"/>
    <row r="73" spans="1:12" ht="33.75" customHeight="1"/>
    <row r="74" spans="1:12" ht="39.950000000000003" customHeight="1"/>
    <row r="75" spans="1:12" ht="39.950000000000003" customHeight="1"/>
    <row r="76" spans="1:12" ht="39.950000000000003" customHeight="1"/>
    <row r="77" spans="1:12" ht="39.950000000000003" customHeight="1"/>
    <row r="78" spans="1:12" ht="39.950000000000003" customHeight="1"/>
    <row r="79" spans="1:12" ht="39.950000000000003" customHeight="1"/>
    <row r="80" spans="1:12" ht="39.950000000000003" customHeight="1"/>
    <row r="81" ht="39.950000000000003" customHeight="1"/>
  </sheetData>
  <sheetProtection algorithmName="SHA-512" hashValue="m0ETZuByRJWGU/zrwyk4ifMfGP+Rw4Pbow4AUNPLdRzsBJPFXoEwOf9FkDLhL0fVpWTHQ6LoUhgKcxzHMxxS5A==" saltValue="/u8+bAiv9F42yyci5yrhuQ==" spinCount="100000" sheet="1" objects="1" scenarios="1"/>
  <mergeCells count="13">
    <mergeCell ref="G4:G6"/>
    <mergeCell ref="A1:K1"/>
    <mergeCell ref="K4:K6"/>
    <mergeCell ref="J4:J6"/>
    <mergeCell ref="A6:B6"/>
    <mergeCell ref="A4:B5"/>
    <mergeCell ref="H4:H6"/>
    <mergeCell ref="I4:I6"/>
    <mergeCell ref="C4:C6"/>
    <mergeCell ref="D4:D6"/>
    <mergeCell ref="E4:E6"/>
    <mergeCell ref="I2:K2"/>
    <mergeCell ref="F4:F6"/>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R167"/>
  <sheetViews>
    <sheetView tabSelected="1" defaultGridColor="0" colorId="22" zoomScale="70" zoomScaleNormal="70" zoomScaleSheetLayoutView="75" workbookViewId="0">
      <selection activeCell="K23" sqref="K23:L23"/>
    </sheetView>
  </sheetViews>
  <sheetFormatPr defaultColWidth="9.77734375" defaultRowHeight="15.75"/>
  <cols>
    <col min="1" max="1" width="15.77734375" style="2" customWidth="1"/>
    <col min="2" max="2" width="14.44140625" style="2" customWidth="1"/>
    <col min="3" max="3" width="7.77734375" style="2" customWidth="1"/>
    <col min="4" max="8" width="14.77734375" style="2" customWidth="1"/>
    <col min="9" max="9" width="14.77734375" style="29" customWidth="1"/>
    <col min="10" max="11" width="14.77734375" style="2" customWidth="1"/>
    <col min="12" max="12" width="15.6640625" style="2" customWidth="1"/>
    <col min="13" max="13" width="17.77734375" style="2" bestFit="1" customWidth="1"/>
    <col min="14" max="14" width="4" style="3" customWidth="1"/>
    <col min="15" max="15" width="11.88671875" style="2" customWidth="1"/>
    <col min="16" max="16384" width="9.77734375" style="2"/>
  </cols>
  <sheetData>
    <row r="1" spans="1:18" ht="20.25">
      <c r="A1" s="432" t="s">
        <v>115</v>
      </c>
      <c r="B1" s="433"/>
      <c r="C1" s="433"/>
      <c r="D1" s="433"/>
      <c r="E1" s="433"/>
      <c r="F1" s="433"/>
      <c r="G1" s="433"/>
      <c r="H1" s="433"/>
      <c r="I1" s="433"/>
      <c r="J1" s="433"/>
      <c r="K1" s="433"/>
      <c r="L1" s="433"/>
      <c r="M1" s="433"/>
      <c r="N1" s="4"/>
    </row>
    <row r="2" spans="1:18" ht="20.25">
      <c r="A2" s="62"/>
      <c r="B2" s="63"/>
      <c r="C2" s="63"/>
      <c r="D2" s="63"/>
      <c r="E2" s="63"/>
      <c r="F2" s="63"/>
      <c r="G2" s="237"/>
      <c r="H2" s="63"/>
      <c r="I2" s="63"/>
      <c r="J2" s="63"/>
      <c r="K2" s="430" t="s">
        <v>122</v>
      </c>
      <c r="L2" s="431"/>
      <c r="M2" s="431"/>
      <c r="N2" s="4"/>
    </row>
    <row r="3" spans="1:18" ht="21.75" customHeight="1" thickBot="1">
      <c r="A3" s="34"/>
      <c r="B3" s="34"/>
      <c r="C3" s="34"/>
      <c r="D3" s="34"/>
      <c r="E3" s="34"/>
      <c r="F3" s="34"/>
      <c r="G3" s="34"/>
      <c r="H3" s="34"/>
      <c r="I3" s="4"/>
      <c r="J3" s="34"/>
      <c r="K3" s="34"/>
      <c r="L3" s="34"/>
      <c r="M3" s="34"/>
      <c r="N3" s="32"/>
      <c r="O3" s="35"/>
      <c r="P3" s="9"/>
      <c r="Q3" s="9"/>
      <c r="R3" s="9"/>
    </row>
    <row r="4" spans="1:18" ht="16.5" customHeight="1" thickTop="1">
      <c r="A4" s="418" t="s">
        <v>1</v>
      </c>
      <c r="B4" s="419"/>
      <c r="C4" s="419"/>
      <c r="D4" s="411" t="str">
        <f>'A.1. Supporting Budget'!C4:C6</f>
        <v>Insert Service</v>
      </c>
      <c r="E4" s="413" t="str">
        <f>'A.1. Supporting Budget'!D4:D6</f>
        <v>Insert Service</v>
      </c>
      <c r="F4" s="413" t="str">
        <f>'A.1. Supporting Budget'!E4:E6</f>
        <v>Insert Service</v>
      </c>
      <c r="G4" s="413" t="str">
        <f>'A.1. Supporting Budget'!F4:F6</f>
        <v>Insert Service</v>
      </c>
      <c r="H4" s="413" t="str">
        <f>'A.1. Supporting Budget'!G4:G6</f>
        <v>Insert Service</v>
      </c>
      <c r="I4" s="409" t="s">
        <v>52</v>
      </c>
      <c r="J4" s="116"/>
      <c r="K4" s="436" t="s">
        <v>46</v>
      </c>
      <c r="L4" s="434" t="s">
        <v>49</v>
      </c>
      <c r="M4" s="434" t="s">
        <v>48</v>
      </c>
      <c r="N4" s="36"/>
      <c r="O4" s="35" t="s">
        <v>2</v>
      </c>
      <c r="P4" s="9"/>
      <c r="Q4" s="9"/>
      <c r="R4" s="9"/>
    </row>
    <row r="5" spans="1:18" ht="34.5" customHeight="1">
      <c r="A5" s="420"/>
      <c r="B5" s="421"/>
      <c r="C5" s="421"/>
      <c r="D5" s="412"/>
      <c r="E5" s="414"/>
      <c r="F5" s="414"/>
      <c r="G5" s="414"/>
      <c r="H5" s="414"/>
      <c r="I5" s="410"/>
      <c r="J5" s="117" t="s">
        <v>0</v>
      </c>
      <c r="K5" s="437"/>
      <c r="L5" s="435"/>
      <c r="M5" s="435"/>
      <c r="N5" s="37"/>
      <c r="O5" s="35" t="s">
        <v>3</v>
      </c>
      <c r="P5" s="9"/>
      <c r="Q5" s="9"/>
      <c r="R5" s="9"/>
    </row>
    <row r="6" spans="1:18" ht="39.950000000000003" customHeight="1">
      <c r="A6" s="118" t="s">
        <v>4</v>
      </c>
      <c r="B6" s="119"/>
      <c r="C6" s="120"/>
      <c r="D6" s="174">
        <f>+'A.1. Supporting Budget'!C16</f>
        <v>0</v>
      </c>
      <c r="E6" s="175">
        <f>'A.1. Supporting Budget'!D16</f>
        <v>0</v>
      </c>
      <c r="F6" s="175">
        <f>'A.1. Supporting Budget'!$E$16</f>
        <v>0</v>
      </c>
      <c r="G6" s="176">
        <f>'A.1. Supporting Budget'!$F$16</f>
        <v>0</v>
      </c>
      <c r="H6" s="176">
        <f>'A.1. Supporting Budget'!$G$16</f>
        <v>0</v>
      </c>
      <c r="I6" s="177"/>
      <c r="J6" s="178">
        <f t="shared" ref="J6:J12" si="0">SUM(D6:I6)</f>
        <v>0</v>
      </c>
      <c r="K6" s="178">
        <f>+'A.1. Supporting Budget'!I16</f>
        <v>0</v>
      </c>
      <c r="L6" s="174">
        <f>'A.1. Supporting Budget'!J16</f>
        <v>0</v>
      </c>
      <c r="M6" s="174">
        <f>'A.1. Supporting Budget'!K16</f>
        <v>0</v>
      </c>
      <c r="N6" s="38"/>
      <c r="O6" s="39">
        <f>SUM(K6:M6)</f>
        <v>0</v>
      </c>
      <c r="P6" s="9"/>
      <c r="Q6" s="9"/>
      <c r="R6" s="9"/>
    </row>
    <row r="7" spans="1:18" ht="39.950000000000003" customHeight="1">
      <c r="A7" s="121" t="s">
        <v>65</v>
      </c>
      <c r="B7" s="122"/>
      <c r="C7" s="123"/>
      <c r="D7" s="174">
        <f>+'A.1. Supporting Budget'!C24</f>
        <v>0</v>
      </c>
      <c r="E7" s="175">
        <f>'A.1. Supporting Budget'!D24</f>
        <v>0</v>
      </c>
      <c r="F7" s="174">
        <f>'A.1. Supporting Budget'!E24</f>
        <v>0</v>
      </c>
      <c r="G7" s="179">
        <f>'A.1. Supporting Budget'!F24</f>
        <v>0</v>
      </c>
      <c r="H7" s="179">
        <f>'A.1. Supporting Budget'!G24</f>
        <v>0</v>
      </c>
      <c r="I7" s="177"/>
      <c r="J7" s="178">
        <f t="shared" si="0"/>
        <v>0</v>
      </c>
      <c r="K7" s="178">
        <f>'A.1. Supporting Budget'!I24</f>
        <v>0</v>
      </c>
      <c r="L7" s="174">
        <f>+'A.1. Supporting Budget'!J24</f>
        <v>0</v>
      </c>
      <c r="M7" s="174">
        <f>+'A.1. Supporting Budget'!K24</f>
        <v>0</v>
      </c>
      <c r="N7" s="38"/>
      <c r="O7" s="39">
        <f t="shared" ref="O7:O15" si="1">SUM(K7:M7)</f>
        <v>0</v>
      </c>
      <c r="P7" s="9"/>
      <c r="Q7" s="9"/>
      <c r="R7" s="9"/>
    </row>
    <row r="8" spans="1:18" ht="39.950000000000003" customHeight="1">
      <c r="A8" s="118" t="s">
        <v>66</v>
      </c>
      <c r="B8" s="119"/>
      <c r="C8" s="119"/>
      <c r="D8" s="174">
        <f>'A.1. Supporting Budget'!C32</f>
        <v>0</v>
      </c>
      <c r="E8" s="175">
        <f>'A.1. Supporting Budget'!D32</f>
        <v>0</v>
      </c>
      <c r="F8" s="174">
        <f>'A.1. Supporting Budget'!E32</f>
        <v>0</v>
      </c>
      <c r="G8" s="179">
        <f>'A.1. Supporting Budget'!F32</f>
        <v>0</v>
      </c>
      <c r="H8" s="179">
        <f>'A.1. Supporting Budget'!G32</f>
        <v>0</v>
      </c>
      <c r="I8" s="180"/>
      <c r="J8" s="178">
        <f t="shared" si="0"/>
        <v>0</v>
      </c>
      <c r="K8" s="178">
        <f>'A.1. Supporting Budget'!I32</f>
        <v>0</v>
      </c>
      <c r="L8" s="174">
        <f>'A.1. Supporting Budget'!J32</f>
        <v>0</v>
      </c>
      <c r="M8" s="174">
        <f>'A.1. Supporting Budget'!K32</f>
        <v>0</v>
      </c>
      <c r="N8" s="38"/>
      <c r="O8" s="39">
        <f t="shared" si="1"/>
        <v>0</v>
      </c>
      <c r="P8" s="9"/>
      <c r="Q8" s="9"/>
      <c r="R8" s="9"/>
    </row>
    <row r="9" spans="1:18" ht="39.950000000000003" customHeight="1">
      <c r="A9" s="124" t="s">
        <v>67</v>
      </c>
      <c r="B9" s="119"/>
      <c r="C9" s="119"/>
      <c r="D9" s="174">
        <f>'A.1. Supporting Budget'!C41</f>
        <v>0</v>
      </c>
      <c r="E9" s="175">
        <f>'A.1. Supporting Budget'!D41</f>
        <v>0</v>
      </c>
      <c r="F9" s="174">
        <f>'A.1. Supporting Budget'!E41</f>
        <v>0</v>
      </c>
      <c r="G9" s="179">
        <f>'A.1. Supporting Budget'!F41</f>
        <v>0</v>
      </c>
      <c r="H9" s="179">
        <f>'A.1. Supporting Budget'!G41</f>
        <v>0</v>
      </c>
      <c r="I9" s="180"/>
      <c r="J9" s="178">
        <f t="shared" si="0"/>
        <v>0</v>
      </c>
      <c r="K9" s="178">
        <f>'A.1. Supporting Budget'!I41</f>
        <v>0</v>
      </c>
      <c r="L9" s="174">
        <f>'A.1. Supporting Budget'!J41</f>
        <v>0</v>
      </c>
      <c r="M9" s="174">
        <f>'A.1. Supporting Budget'!K41</f>
        <v>0</v>
      </c>
      <c r="N9" s="38"/>
      <c r="O9" s="39">
        <f t="shared" si="1"/>
        <v>0</v>
      </c>
      <c r="P9" s="9"/>
      <c r="Q9" s="9"/>
      <c r="R9" s="9"/>
    </row>
    <row r="10" spans="1:18" ht="39.950000000000003" customHeight="1">
      <c r="A10" s="118" t="s">
        <v>63</v>
      </c>
      <c r="B10" s="119"/>
      <c r="C10" s="119"/>
      <c r="D10" s="174">
        <f>'A.1. Supporting Budget'!C51</f>
        <v>0</v>
      </c>
      <c r="E10" s="175">
        <f>'A.1. Supporting Budget'!D51</f>
        <v>0</v>
      </c>
      <c r="F10" s="174">
        <f>'A.1. Supporting Budget'!E51</f>
        <v>0</v>
      </c>
      <c r="G10" s="179">
        <f>'A.1. Supporting Budget'!F51</f>
        <v>0</v>
      </c>
      <c r="H10" s="179">
        <f>'A.1. Supporting Budget'!G51</f>
        <v>0</v>
      </c>
      <c r="I10" s="177"/>
      <c r="J10" s="178">
        <f t="shared" si="0"/>
        <v>0</v>
      </c>
      <c r="K10" s="178">
        <f>'A.1. Supporting Budget'!I51</f>
        <v>0</v>
      </c>
      <c r="L10" s="174">
        <f>'A.1. Supporting Budget'!J51</f>
        <v>0</v>
      </c>
      <c r="M10" s="174">
        <f>'A.1. Supporting Budget'!K51</f>
        <v>0</v>
      </c>
      <c r="N10" s="38"/>
      <c r="O10" s="39">
        <f t="shared" si="1"/>
        <v>0</v>
      </c>
      <c r="P10" s="9"/>
      <c r="Q10" s="9"/>
      <c r="R10" s="9"/>
    </row>
    <row r="11" spans="1:18" ht="39.950000000000003" customHeight="1">
      <c r="A11" s="118" t="s">
        <v>64</v>
      </c>
      <c r="B11" s="119"/>
      <c r="C11" s="119"/>
      <c r="D11" s="174">
        <f>'A.1. Supporting Budget'!C57</f>
        <v>0</v>
      </c>
      <c r="E11" s="175">
        <f>'A.1. Supporting Budget'!D57</f>
        <v>0</v>
      </c>
      <c r="F11" s="174">
        <f>'A.1. Supporting Budget'!E57</f>
        <v>0</v>
      </c>
      <c r="G11" s="179">
        <f>'A.1. Supporting Budget'!F57</f>
        <v>0</v>
      </c>
      <c r="H11" s="179">
        <f>'A.1. Supporting Budget'!G57</f>
        <v>0</v>
      </c>
      <c r="I11" s="177"/>
      <c r="J11" s="178">
        <f t="shared" si="0"/>
        <v>0</v>
      </c>
      <c r="K11" s="178">
        <f>'A.1. Supporting Budget'!I57</f>
        <v>0</v>
      </c>
      <c r="L11" s="174">
        <f>'A.1. Supporting Budget'!J57</f>
        <v>0</v>
      </c>
      <c r="M11" s="174">
        <f>'A.1. Supporting Budget'!K57</f>
        <v>0</v>
      </c>
      <c r="N11" s="38"/>
      <c r="O11" s="39">
        <f t="shared" si="1"/>
        <v>0</v>
      </c>
      <c r="P11" s="9"/>
      <c r="Q11" s="9"/>
      <c r="R11" s="9"/>
    </row>
    <row r="12" spans="1:18" ht="39.950000000000003" customHeight="1">
      <c r="A12" s="118" t="s">
        <v>12</v>
      </c>
      <c r="B12" s="119"/>
      <c r="C12" s="119"/>
      <c r="D12" s="174">
        <f>'A.1. Supporting Budget'!C67</f>
        <v>0</v>
      </c>
      <c r="E12" s="175">
        <f>'A.1. Supporting Budget'!D67</f>
        <v>0</v>
      </c>
      <c r="F12" s="174">
        <f>'A.1. Supporting Budget'!E67</f>
        <v>0</v>
      </c>
      <c r="G12" s="179">
        <f>'A.1. Supporting Budget'!F67</f>
        <v>0</v>
      </c>
      <c r="H12" s="179">
        <f>'A.1. Supporting Budget'!G67</f>
        <v>0</v>
      </c>
      <c r="I12" s="178" t="s">
        <v>52</v>
      </c>
      <c r="J12" s="178">
        <f t="shared" si="0"/>
        <v>0</v>
      </c>
      <c r="K12" s="178">
        <f>+'A.1. Supporting Budget'!I67</f>
        <v>0</v>
      </c>
      <c r="L12" s="178">
        <f>+'A.1. Supporting Budget'!J67</f>
        <v>0</v>
      </c>
      <c r="M12" s="178">
        <f>+'A.1. Supporting Budget'!K67</f>
        <v>0</v>
      </c>
      <c r="N12" s="38"/>
      <c r="O12" s="39">
        <f t="shared" si="1"/>
        <v>0</v>
      </c>
      <c r="P12" s="9"/>
      <c r="Q12" s="9"/>
      <c r="R12" s="9"/>
    </row>
    <row r="13" spans="1:18" ht="39.950000000000003" customHeight="1">
      <c r="A13" s="118" t="s">
        <v>13</v>
      </c>
      <c r="B13" s="119"/>
      <c r="C13" s="125"/>
      <c r="D13" s="174">
        <f>+'A.1. Supporting Budget'!C68</f>
        <v>0</v>
      </c>
      <c r="E13" s="175">
        <f>'A.1. Supporting Budget'!D68</f>
        <v>0</v>
      </c>
      <c r="F13" s="174">
        <f>'A.1. Supporting Budget'!E68</f>
        <v>0</v>
      </c>
      <c r="G13" s="179">
        <f>'A.1. Supporting Budget'!F68</f>
        <v>0</v>
      </c>
      <c r="H13" s="179">
        <f>'A.1. Supporting Budget'!G68</f>
        <v>0</v>
      </c>
      <c r="I13" s="178" t="s">
        <v>52</v>
      </c>
      <c r="J13" s="178">
        <f>SUM(J6:J12)</f>
        <v>0</v>
      </c>
      <c r="K13" s="178">
        <f>SUM(K6:K12)</f>
        <v>0</v>
      </c>
      <c r="L13" s="178">
        <f>SUM(L6:L12)</f>
        <v>0</v>
      </c>
      <c r="M13" s="178">
        <f>SUM(M6:M12)</f>
        <v>0</v>
      </c>
      <c r="N13" s="38"/>
      <c r="O13" s="39">
        <f t="shared" si="1"/>
        <v>0</v>
      </c>
      <c r="P13" s="9"/>
      <c r="Q13" s="9"/>
      <c r="R13" s="9"/>
    </row>
    <row r="14" spans="1:18" ht="39.950000000000003" customHeight="1" thickBot="1">
      <c r="A14" s="118" t="s">
        <v>52</v>
      </c>
      <c r="B14" s="119"/>
      <c r="C14" s="126" t="str">
        <f>'A.1. Supporting Budget'!$B$69</f>
        <v xml:space="preserve"> </v>
      </c>
      <c r="D14" s="181" t="s">
        <v>52</v>
      </c>
      <c r="E14" s="175" t="s">
        <v>52</v>
      </c>
      <c r="F14" s="174" t="s">
        <v>52</v>
      </c>
      <c r="G14" s="179" t="s">
        <v>52</v>
      </c>
      <c r="H14" s="179" t="s">
        <v>52</v>
      </c>
      <c r="I14" s="178" t="s">
        <v>52</v>
      </c>
      <c r="J14" s="178" t="s">
        <v>52</v>
      </c>
      <c r="K14" s="178" t="s">
        <v>52</v>
      </c>
      <c r="L14" s="178" t="s">
        <v>52</v>
      </c>
      <c r="M14" s="178" t="s">
        <v>52</v>
      </c>
      <c r="N14" s="38"/>
      <c r="O14" s="39">
        <f t="shared" si="1"/>
        <v>0</v>
      </c>
      <c r="P14" s="9"/>
      <c r="Q14" s="9"/>
      <c r="R14" s="9"/>
    </row>
    <row r="15" spans="1:18" s="55" customFormat="1" ht="39.950000000000003" customHeight="1" thickTop="1" thickBot="1">
      <c r="A15" s="127" t="s">
        <v>5</v>
      </c>
      <c r="B15" s="128"/>
      <c r="C15" s="129"/>
      <c r="D15" s="182">
        <f>SUM(D6:D12)</f>
        <v>0</v>
      </c>
      <c r="E15" s="182">
        <f>SUM(E6:E12)</f>
        <v>0</v>
      </c>
      <c r="F15" s="182">
        <f>SUM(F6:F12)</f>
        <v>0</v>
      </c>
      <c r="G15" s="182">
        <f>SUM(G6:G12)</f>
        <v>0</v>
      </c>
      <c r="H15" s="182">
        <f>SUM(H6:H12)</f>
        <v>0</v>
      </c>
      <c r="I15" s="183" t="s">
        <v>52</v>
      </c>
      <c r="J15" s="183">
        <f>SUM(J6:J12)</f>
        <v>0</v>
      </c>
      <c r="K15" s="183">
        <f>SUM(K6:K12)</f>
        <v>0</v>
      </c>
      <c r="L15" s="183">
        <f>SUM(L6:L12)</f>
        <v>0</v>
      </c>
      <c r="M15" s="183">
        <f>SUM(M6:M12)</f>
        <v>0</v>
      </c>
      <c r="N15" s="51"/>
      <c r="O15" s="52">
        <f t="shared" si="1"/>
        <v>0</v>
      </c>
      <c r="P15" s="53"/>
      <c r="Q15" s="54"/>
      <c r="R15" s="54"/>
    </row>
    <row r="16" spans="1:18" ht="22.5" customHeight="1" thickTop="1" thickBot="1">
      <c r="A16" s="130" t="s">
        <v>44</v>
      </c>
      <c r="B16" s="131"/>
      <c r="C16" s="132"/>
      <c r="D16" s="133"/>
      <c r="E16" s="133"/>
      <c r="F16" s="134"/>
      <c r="G16" s="134"/>
      <c r="H16" s="134"/>
      <c r="I16" s="134"/>
      <c r="J16" s="135"/>
      <c r="K16" s="407"/>
      <c r="L16" s="407"/>
      <c r="M16" s="408"/>
      <c r="N16" s="32"/>
      <c r="O16" s="35"/>
      <c r="P16" s="40"/>
      <c r="Q16" s="41"/>
      <c r="R16" s="42"/>
    </row>
    <row r="17" spans="1:18" ht="39.75" customHeight="1" thickTop="1" thickBot="1">
      <c r="A17" s="424" t="s">
        <v>111</v>
      </c>
      <c r="B17" s="425"/>
      <c r="C17" s="426"/>
      <c r="D17" s="188"/>
      <c r="E17" s="189"/>
      <c r="F17" s="190"/>
      <c r="G17" s="191"/>
      <c r="H17" s="191"/>
      <c r="I17" s="192"/>
      <c r="J17" s="193">
        <f>SUM(D17:I17)</f>
        <v>0</v>
      </c>
      <c r="K17" s="136"/>
      <c r="L17" s="184">
        <f>J17</f>
        <v>0</v>
      </c>
      <c r="M17" s="137"/>
      <c r="N17" s="32"/>
      <c r="O17" s="43"/>
      <c r="P17" s="9"/>
      <c r="Q17" s="44"/>
      <c r="R17" s="40"/>
    </row>
    <row r="18" spans="1:18" ht="39.75" customHeight="1" thickTop="1" thickBot="1">
      <c r="A18" s="138" t="s">
        <v>59</v>
      </c>
      <c r="B18" s="139"/>
      <c r="C18" s="140"/>
      <c r="D18" s="194"/>
      <c r="E18" s="195"/>
      <c r="F18" s="196"/>
      <c r="G18" s="197"/>
      <c r="H18" s="197"/>
      <c r="I18" s="198"/>
      <c r="J18" s="193">
        <f>SUM(D18:I18)</f>
        <v>0</v>
      </c>
      <c r="K18" s="141"/>
      <c r="L18" s="185">
        <f>J18</f>
        <v>0</v>
      </c>
      <c r="M18" s="142"/>
      <c r="N18" s="32"/>
      <c r="O18" s="43"/>
      <c r="P18" s="9"/>
      <c r="Q18" s="44"/>
      <c r="R18" s="40"/>
    </row>
    <row r="19" spans="1:18" ht="39.950000000000003" customHeight="1" thickTop="1" thickBot="1">
      <c r="A19" s="422" t="s">
        <v>112</v>
      </c>
      <c r="B19" s="423"/>
      <c r="C19" s="143"/>
      <c r="D19" s="199"/>
      <c r="E19" s="200"/>
      <c r="F19" s="201"/>
      <c r="G19" s="202"/>
      <c r="H19" s="202"/>
      <c r="I19" s="203"/>
      <c r="J19" s="193">
        <f>SUM(D19:I19)</f>
        <v>0</v>
      </c>
      <c r="K19" s="144"/>
      <c r="L19" s="185">
        <f>J19</f>
        <v>0</v>
      </c>
      <c r="M19" s="145"/>
      <c r="N19" s="32"/>
      <c r="O19" s="48"/>
      <c r="P19" s="9"/>
      <c r="Q19" s="45"/>
      <c r="R19" s="46"/>
    </row>
    <row r="20" spans="1:18" ht="39.950000000000003" customHeight="1" thickTop="1" thickBot="1">
      <c r="A20" s="427" t="s">
        <v>135</v>
      </c>
      <c r="B20" s="428"/>
      <c r="C20" s="429"/>
      <c r="D20" s="204"/>
      <c r="E20" s="205"/>
      <c r="F20" s="206"/>
      <c r="G20" s="207"/>
      <c r="H20" s="207"/>
      <c r="I20" s="208"/>
      <c r="J20" s="193">
        <f>SUM(D20:I20)</f>
        <v>0</v>
      </c>
      <c r="K20" s="146"/>
      <c r="L20" s="186">
        <f>J20</f>
        <v>0</v>
      </c>
      <c r="M20" s="147"/>
      <c r="N20" s="32"/>
      <c r="O20" s="48"/>
      <c r="P20" s="9"/>
      <c r="Q20" s="45"/>
      <c r="R20" s="46"/>
    </row>
    <row r="21" spans="1:18" s="55" customFormat="1" ht="39.950000000000003" customHeight="1" thickTop="1" thickBot="1">
      <c r="A21" s="415" t="s">
        <v>136</v>
      </c>
      <c r="B21" s="416"/>
      <c r="C21" s="417"/>
      <c r="D21" s="183">
        <f>+D15-D17-D18-D19-D20</f>
        <v>0</v>
      </c>
      <c r="E21" s="183">
        <f>+E15-E17-E18-E19-E20</f>
        <v>0</v>
      </c>
      <c r="F21" s="183">
        <f>+F15-F17-F18-F19-F20</f>
        <v>0</v>
      </c>
      <c r="G21" s="183">
        <f>+G15-G17-G18-G19-G20</f>
        <v>0</v>
      </c>
      <c r="H21" s="183">
        <f>+H15-H17-H18-H19-H20</f>
        <v>0</v>
      </c>
      <c r="I21" s="183" t="s">
        <v>52</v>
      </c>
      <c r="J21" s="183">
        <f>SUM(J15-J17-J18-J19-J20)</f>
        <v>0</v>
      </c>
      <c r="K21" s="472">
        <f>$K$15</f>
        <v>0</v>
      </c>
      <c r="L21" s="473">
        <f>+L15-L17-L18-L19-L20</f>
        <v>0</v>
      </c>
      <c r="M21" s="187">
        <f>$M$15</f>
        <v>0</v>
      </c>
      <c r="N21" s="56"/>
      <c r="O21" s="57">
        <f>SUM(K21:N21)</f>
        <v>0</v>
      </c>
      <c r="P21" s="54"/>
      <c r="Q21" s="58"/>
      <c r="R21" s="59"/>
    </row>
    <row r="22" spans="1:18" ht="39.950000000000003" customHeight="1" thickTop="1" thickBot="1">
      <c r="A22" s="148" t="s">
        <v>137</v>
      </c>
      <c r="B22" s="149"/>
      <c r="C22" s="150">
        <v>0.75</v>
      </c>
      <c r="D22" s="209">
        <f>+TRUNC(D21*C22)</f>
        <v>0</v>
      </c>
      <c r="E22" s="210">
        <f>+TRUNC(E21*C22)</f>
        <v>0</v>
      </c>
      <c r="F22" s="211">
        <f>+TRUNC(F21*C22)</f>
        <v>0</v>
      </c>
      <c r="G22" s="212">
        <f>+TRUNC(G21*C22)</f>
        <v>0</v>
      </c>
      <c r="H22" s="212">
        <f>+TRUNC(H21*C22)</f>
        <v>0</v>
      </c>
      <c r="I22" s="213" t="s">
        <v>52</v>
      </c>
      <c r="J22" s="471">
        <f>+(J21*C22)</f>
        <v>0</v>
      </c>
      <c r="K22" s="474"/>
      <c r="L22" s="475"/>
      <c r="M22" s="151"/>
      <c r="N22" s="32"/>
      <c r="O22" s="47"/>
      <c r="P22" s="9"/>
      <c r="Q22" s="45"/>
      <c r="R22" s="46"/>
    </row>
    <row r="23" spans="1:18" ht="39.950000000000003" customHeight="1" thickTop="1" thickBot="1">
      <c r="A23" s="152" t="s">
        <v>138</v>
      </c>
      <c r="B23" s="153"/>
      <c r="C23" s="154">
        <v>0.25</v>
      </c>
      <c r="D23" s="209">
        <f>+D21-D22</f>
        <v>0</v>
      </c>
      <c r="E23" s="209">
        <f>+E21-E22</f>
        <v>0</v>
      </c>
      <c r="F23" s="209">
        <f>+F21-F22</f>
        <v>0</v>
      </c>
      <c r="G23" s="209">
        <f>+G21-G22</f>
        <v>0</v>
      </c>
      <c r="H23" s="209">
        <f>+H21-H22</f>
        <v>0</v>
      </c>
      <c r="I23" s="214" t="s">
        <v>52</v>
      </c>
      <c r="J23" s="270">
        <f>+(J21*C23)</f>
        <v>0</v>
      </c>
      <c r="K23" s="476" t="s">
        <v>168</v>
      </c>
      <c r="L23" s="477"/>
      <c r="M23" s="151"/>
      <c r="N23" s="32"/>
      <c r="O23" s="50"/>
      <c r="P23" s="9"/>
      <c r="Q23" s="45"/>
      <c r="R23" s="46"/>
    </row>
    <row r="24" spans="1:18" ht="39.950000000000003" customHeight="1" thickTop="1">
      <c r="A24" s="155" t="s">
        <v>139</v>
      </c>
      <c r="B24" s="156"/>
      <c r="C24" s="157"/>
      <c r="D24" s="158"/>
      <c r="E24" s="159"/>
      <c r="F24" s="160"/>
      <c r="G24" s="161"/>
      <c r="H24" s="161"/>
      <c r="I24" s="162" t="s">
        <v>52</v>
      </c>
      <c r="J24" s="163">
        <f>SUM(D24:I24)</f>
        <v>0</v>
      </c>
      <c r="K24" s="474"/>
      <c r="L24" s="475"/>
      <c r="M24" s="151"/>
      <c r="N24" s="32"/>
      <c r="O24" s="48"/>
      <c r="P24" s="9"/>
    </row>
    <row r="25" spans="1:18" ht="39.75" customHeight="1">
      <c r="A25" s="277" t="s">
        <v>140</v>
      </c>
      <c r="B25" s="278"/>
      <c r="C25" s="279"/>
      <c r="D25" s="280" t="e">
        <f t="shared" ref="D25:J25" si="2">+D15/D24</f>
        <v>#DIV/0!</v>
      </c>
      <c r="E25" s="281" t="e">
        <f t="shared" si="2"/>
        <v>#DIV/0!</v>
      </c>
      <c r="F25" s="282" t="e">
        <f t="shared" si="2"/>
        <v>#DIV/0!</v>
      </c>
      <c r="G25" s="283" t="e">
        <f t="shared" ref="G25" si="3">+G15/G24</f>
        <v>#DIV/0!</v>
      </c>
      <c r="H25" s="283" t="e">
        <f t="shared" si="2"/>
        <v>#DIV/0!</v>
      </c>
      <c r="I25" s="281" t="s">
        <v>52</v>
      </c>
      <c r="J25" s="283" t="e">
        <f t="shared" si="2"/>
        <v>#DIV/0!</v>
      </c>
      <c r="K25" s="404" t="s">
        <v>154</v>
      </c>
      <c r="L25" s="405"/>
      <c r="M25" s="406"/>
      <c r="N25" s="32"/>
      <c r="O25" s="49"/>
      <c r="P25" s="9"/>
      <c r="Q25" s="9"/>
      <c r="R25" s="9"/>
    </row>
    <row r="26" spans="1:18" ht="39.75" customHeight="1" thickBot="1">
      <c r="A26" s="164" t="s">
        <v>141</v>
      </c>
      <c r="B26" s="165"/>
      <c r="C26" s="166"/>
      <c r="D26" s="215" t="e">
        <f t="shared" ref="D26:J26" si="4">+D22/D24</f>
        <v>#DIV/0!</v>
      </c>
      <c r="E26" s="215" t="e">
        <f t="shared" si="4"/>
        <v>#DIV/0!</v>
      </c>
      <c r="F26" s="215" t="e">
        <f t="shared" si="4"/>
        <v>#DIV/0!</v>
      </c>
      <c r="G26" s="216" t="e">
        <f t="shared" ref="G26" si="5">+G22/G24</f>
        <v>#DIV/0!</v>
      </c>
      <c r="H26" s="216" t="e">
        <f t="shared" si="4"/>
        <v>#DIV/0!</v>
      </c>
      <c r="I26" s="217" t="s">
        <v>52</v>
      </c>
      <c r="J26" s="218" t="e">
        <f t="shared" si="4"/>
        <v>#DIV/0!</v>
      </c>
      <c r="K26" s="167"/>
      <c r="L26" s="168"/>
      <c r="M26" s="169"/>
      <c r="N26" s="32"/>
      <c r="O26" s="9"/>
      <c r="P26" s="9"/>
      <c r="Q26" s="9"/>
      <c r="R26" s="9"/>
    </row>
    <row r="27" spans="1:18" ht="16.5" thickTop="1">
      <c r="A27" s="170" t="s">
        <v>6</v>
      </c>
      <c r="B27" s="170"/>
      <c r="C27" s="71"/>
      <c r="D27" s="71"/>
      <c r="E27" s="171"/>
      <c r="F27" s="171"/>
      <c r="G27" s="171"/>
      <c r="H27" s="171"/>
      <c r="I27" s="172"/>
      <c r="J27" s="72"/>
      <c r="K27" s="71"/>
      <c r="L27" s="173"/>
      <c r="M27" s="71"/>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JAun5H7B7c0c7neFfl6GaO2/5iIGjlRbw+YZIX1BqDfK5EvogshxQ8NeaUbjopxZ93ke6Y33RA89X7zBZ7oGiQ==" saltValue="bkslZyk6PMDlCOsg5xuWvw==" spinCount="100000" sheet="1" objects="1" scenarios="1"/>
  <mergeCells count="19">
    <mergeCell ref="K2:M2"/>
    <mergeCell ref="G4:G5"/>
    <mergeCell ref="A1:M1"/>
    <mergeCell ref="M4:M5"/>
    <mergeCell ref="L4:L5"/>
    <mergeCell ref="K4:K5"/>
    <mergeCell ref="A21:C21"/>
    <mergeCell ref="A4:C5"/>
    <mergeCell ref="A19:B19"/>
    <mergeCell ref="A17:C17"/>
    <mergeCell ref="A20:C20"/>
    <mergeCell ref="K25:M25"/>
    <mergeCell ref="K16:M16"/>
    <mergeCell ref="I4:I5"/>
    <mergeCell ref="D4:D5"/>
    <mergeCell ref="E4:E5"/>
    <mergeCell ref="F4:F5"/>
    <mergeCell ref="H4:H5"/>
    <mergeCell ref="K23:L23"/>
  </mergeCells>
  <phoneticPr fontId="0" type="noConversion"/>
  <printOptions horizontalCentered="1"/>
  <pageMargins left="0.75" right="0.75" top="1" bottom="0.5" header="0.5" footer="0.5"/>
  <pageSetup scale="53"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zoomScale="75" zoomScaleNormal="75" workbookViewId="0">
      <selection activeCell="A9" sqref="A9"/>
    </sheetView>
  </sheetViews>
  <sheetFormatPr defaultColWidth="8.88671875" defaultRowHeight="18.75"/>
  <cols>
    <col min="1" max="1" width="61.33203125" style="246" customWidth="1"/>
    <col min="2" max="2" width="15.33203125" style="246" customWidth="1"/>
    <col min="3" max="3" width="19.88671875" style="246" customWidth="1"/>
    <col min="4" max="4" width="35.33203125" style="250" customWidth="1"/>
    <col min="5" max="16384" width="8.88671875" style="246"/>
  </cols>
  <sheetData>
    <row r="1" spans="1:6" ht="20.25">
      <c r="A1" s="447" t="s">
        <v>114</v>
      </c>
      <c r="B1" s="448"/>
      <c r="C1" s="448"/>
      <c r="D1" s="449"/>
    </row>
    <row r="2" spans="1:6">
      <c r="A2" s="247"/>
      <c r="B2" s="248"/>
      <c r="C2" s="430" t="s">
        <v>122</v>
      </c>
      <c r="D2" s="464"/>
      <c r="E2" s="249"/>
      <c r="F2" s="249"/>
    </row>
    <row r="3" spans="1:6" ht="19.5" thickBot="1"/>
    <row r="4" spans="1:6" ht="27.75" customHeight="1" thickTop="1" thickBot="1">
      <c r="A4" s="451" t="s">
        <v>55</v>
      </c>
      <c r="B4" s="450"/>
      <c r="C4" s="450"/>
      <c r="D4" s="452"/>
    </row>
    <row r="5" spans="1:6" ht="19.5" thickTop="1">
      <c r="A5" s="251" t="s">
        <v>41</v>
      </c>
      <c r="B5" s="462" t="s">
        <v>38</v>
      </c>
      <c r="C5" s="463"/>
      <c r="D5" s="68"/>
    </row>
    <row r="6" spans="1:6">
      <c r="A6" s="252"/>
      <c r="B6" s="253" t="s">
        <v>39</v>
      </c>
      <c r="C6" s="254" t="s">
        <v>40</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ht="19.5" thickBot="1">
      <c r="A15" s="456" t="s">
        <v>8</v>
      </c>
      <c r="B15" s="457"/>
      <c r="C15" s="458"/>
      <c r="D15" s="266">
        <f>SUM(D5:D14)</f>
        <v>0</v>
      </c>
    </row>
    <row r="16" spans="1:6" ht="19.5" thickTop="1">
      <c r="A16" s="255" t="s">
        <v>56</v>
      </c>
      <c r="B16" s="256"/>
      <c r="C16" s="257"/>
      <c r="D16" s="258"/>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ht="19.5" thickBot="1">
      <c r="A24" s="456" t="s">
        <v>8</v>
      </c>
      <c r="B24" s="457"/>
      <c r="C24" s="458"/>
      <c r="D24" s="266">
        <f>SUM(D16:D23)</f>
        <v>0</v>
      </c>
    </row>
    <row r="25" spans="1:4" ht="21" thickTop="1" thickBot="1">
      <c r="A25" s="459" t="s">
        <v>119</v>
      </c>
      <c r="B25" s="460"/>
      <c r="C25" s="461"/>
      <c r="D25" s="267">
        <f>+D15+D24</f>
        <v>0</v>
      </c>
    </row>
    <row r="26" spans="1:4" ht="19.5" thickTop="1">
      <c r="A26" s="255" t="s">
        <v>18</v>
      </c>
      <c r="B26" s="259"/>
      <c r="C26" s="257"/>
      <c r="D26" s="258"/>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ht="21" thickTop="1" thickBot="1">
      <c r="A34" s="459" t="s">
        <v>134</v>
      </c>
      <c r="B34" s="460"/>
      <c r="C34" s="461"/>
      <c r="D34" s="267">
        <f>SUM(D26:D33)</f>
        <v>0</v>
      </c>
    </row>
    <row r="35" spans="1:4" ht="28.5" customHeight="1" thickTop="1" thickBot="1">
      <c r="A35" s="444" t="s">
        <v>120</v>
      </c>
      <c r="B35" s="445"/>
      <c r="C35" s="446"/>
      <c r="D35" s="271">
        <f>SUM(D34,D25)</f>
        <v>0</v>
      </c>
    </row>
    <row r="36" spans="1:4" ht="36.75" customHeight="1" thickTop="1" thickBot="1">
      <c r="A36" s="450"/>
      <c r="B36" s="450"/>
      <c r="C36" s="450"/>
      <c r="D36" s="450"/>
    </row>
    <row r="37" spans="1:4" ht="31.5" customHeight="1" thickTop="1" thickBot="1">
      <c r="A37" s="453" t="s">
        <v>17</v>
      </c>
      <c r="B37" s="454"/>
      <c r="C37" s="454"/>
      <c r="D37" s="455"/>
    </row>
    <row r="38" spans="1:4" ht="19.5" thickTop="1">
      <c r="A38" s="260" t="s">
        <v>45</v>
      </c>
      <c r="B38" s="259"/>
      <c r="C38" s="261"/>
      <c r="D38" s="465"/>
    </row>
    <row r="39" spans="1:4">
      <c r="A39" s="262" t="s">
        <v>43</v>
      </c>
      <c r="B39" s="263"/>
      <c r="C39" s="264"/>
      <c r="D39" s="466"/>
    </row>
    <row r="40" spans="1:4">
      <c r="A40" s="65"/>
      <c r="B40" s="65"/>
      <c r="C40" s="65"/>
      <c r="D40" s="67"/>
    </row>
    <row r="41" spans="1:4">
      <c r="A41" s="262" t="s">
        <v>142</v>
      </c>
      <c r="B41" s="263"/>
      <c r="C41" s="265"/>
      <c r="D41" s="276"/>
    </row>
    <row r="42" spans="1:4" s="272" customFormat="1">
      <c r="A42" s="275"/>
      <c r="B42" s="275"/>
      <c r="C42" s="275"/>
      <c r="D42" s="274"/>
    </row>
    <row r="43" spans="1:4">
      <c r="A43" s="262" t="s">
        <v>143</v>
      </c>
      <c r="B43" s="263"/>
      <c r="C43" s="265"/>
      <c r="D43" s="276"/>
    </row>
    <row r="44" spans="1:4">
      <c r="A44" s="65"/>
      <c r="B44" s="65"/>
      <c r="C44" s="65"/>
      <c r="D44" s="67"/>
    </row>
    <row r="45" spans="1:4">
      <c r="A45" s="65"/>
      <c r="B45" s="65"/>
      <c r="C45" s="65"/>
      <c r="D45" s="67"/>
    </row>
    <row r="46" spans="1:4" s="273" customFormat="1" ht="19.5" thickBot="1">
      <c r="A46" s="438" t="s">
        <v>8</v>
      </c>
      <c r="B46" s="439"/>
      <c r="C46" s="440"/>
      <c r="D46" s="268">
        <f>SUM(D38:D45)</f>
        <v>0</v>
      </c>
    </row>
    <row r="47" spans="1:4" ht="19.5" thickTop="1">
      <c r="A47" s="260" t="s">
        <v>19</v>
      </c>
      <c r="B47" s="256"/>
      <c r="C47" s="257"/>
      <c r="D47" s="258"/>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73" customFormat="1" ht="20.25" thickBot="1">
      <c r="A54" s="438" t="s">
        <v>121</v>
      </c>
      <c r="B54" s="439"/>
      <c r="C54" s="440"/>
      <c r="D54" s="266">
        <f>SUM(D47:D53)</f>
        <v>0</v>
      </c>
    </row>
    <row r="55" spans="1:4" s="273" customFormat="1" ht="20.25" thickTop="1" thickBot="1">
      <c r="A55" s="441" t="s">
        <v>0</v>
      </c>
      <c r="B55" s="442"/>
      <c r="C55" s="443"/>
      <c r="D55" s="269">
        <f>SUM(D54,D46)</f>
        <v>0</v>
      </c>
    </row>
    <row r="56" spans="1:4" ht="19.5" thickTop="1"/>
  </sheetData>
  <mergeCells count="15">
    <mergeCell ref="A54:C54"/>
    <mergeCell ref="A55:C55"/>
    <mergeCell ref="A35:C35"/>
    <mergeCell ref="A1:D1"/>
    <mergeCell ref="A36:D36"/>
    <mergeCell ref="A4:D4"/>
    <mergeCell ref="A37:D37"/>
    <mergeCell ref="A15:C15"/>
    <mergeCell ref="A24:C24"/>
    <mergeCell ref="A34:C34"/>
    <mergeCell ref="B5:C5"/>
    <mergeCell ref="A25:C25"/>
    <mergeCell ref="C2:D2"/>
    <mergeCell ref="A46:C46"/>
    <mergeCell ref="D38:D39"/>
  </mergeCells>
  <phoneticPr fontId="0" type="noConversion"/>
  <pageMargins left="0.65" right="0.16" top="0.81" bottom="1" header="0.33" footer="0.5"/>
  <pageSetup scale="62"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8C70-FD51-4549-9747-FF0E23DC397F}">
  <sheetPr>
    <pageSetUpPr fitToPage="1"/>
  </sheetPr>
  <dimension ref="A1:L8"/>
  <sheetViews>
    <sheetView workbookViewId="0">
      <selection activeCell="E10" sqref="E10"/>
    </sheetView>
  </sheetViews>
  <sheetFormatPr defaultRowHeight="15"/>
  <cols>
    <col min="1" max="1" width="18.6640625" style="289" bestFit="1" customWidth="1"/>
    <col min="2" max="2" width="18.21875" style="289" bestFit="1" customWidth="1"/>
    <col min="3" max="3" width="18.88671875" style="289" bestFit="1" customWidth="1"/>
    <col min="4" max="4" width="17.44140625" style="289" bestFit="1" customWidth="1"/>
    <col min="5" max="8" width="16.77734375" style="289" bestFit="1" customWidth="1"/>
    <col min="9" max="9" width="16.44140625" style="289" customWidth="1"/>
    <col min="10" max="12" width="19.21875" style="289" customWidth="1"/>
    <col min="13" max="16384" width="8.88671875" style="290"/>
  </cols>
  <sheetData>
    <row r="1" spans="1:12" s="286" customFormat="1" ht="60">
      <c r="A1" s="467" t="s">
        <v>155</v>
      </c>
      <c r="B1" s="284" t="s">
        <v>144</v>
      </c>
      <c r="C1" s="284" t="s">
        <v>145</v>
      </c>
      <c r="D1" s="284" t="s">
        <v>146</v>
      </c>
      <c r="E1" s="469" t="s">
        <v>147</v>
      </c>
      <c r="F1" s="470"/>
      <c r="G1" s="470"/>
      <c r="H1" s="470"/>
      <c r="I1" s="470"/>
      <c r="J1" s="285"/>
      <c r="K1" s="285"/>
    </row>
    <row r="2" spans="1:12" ht="15.75">
      <c r="A2" s="468"/>
      <c r="B2" s="287" t="s">
        <v>148</v>
      </c>
      <c r="C2" s="287" t="s">
        <v>148</v>
      </c>
      <c r="D2" s="287"/>
      <c r="E2" s="288" t="str">
        <f>'A.1. Supporting Budget'!C4</f>
        <v>Insert Service</v>
      </c>
      <c r="F2" s="288" t="str">
        <f>'A.1. Supporting Budget'!D4</f>
        <v>Insert Service</v>
      </c>
      <c r="G2" s="288" t="str">
        <f>'A.1. Supporting Budget'!E4</f>
        <v>Insert Service</v>
      </c>
      <c r="H2" s="288" t="str">
        <f>'A.1. Supporting Budget'!F4</f>
        <v>Insert Service</v>
      </c>
      <c r="I2" s="288" t="str">
        <f>'A.1. Supporting Budget'!G4</f>
        <v>Insert Service</v>
      </c>
      <c r="K2" s="290"/>
      <c r="L2" s="290"/>
    </row>
    <row r="3" spans="1:12" ht="60">
      <c r="A3" s="291" t="s">
        <v>149</v>
      </c>
      <c r="B3" s="291" t="s">
        <v>156</v>
      </c>
      <c r="C3" s="291" t="s">
        <v>157</v>
      </c>
      <c r="D3" s="292" t="s">
        <v>150</v>
      </c>
      <c r="E3" s="292" t="s">
        <v>150</v>
      </c>
      <c r="F3" s="292" t="s">
        <v>150</v>
      </c>
      <c r="G3" s="292" t="s">
        <v>150</v>
      </c>
      <c r="H3" s="292" t="s">
        <v>150</v>
      </c>
      <c r="I3" s="292" t="s">
        <v>150</v>
      </c>
      <c r="K3" s="290"/>
      <c r="L3" s="290"/>
    </row>
    <row r="4" spans="1:12" s="296" customFormat="1" ht="15.75">
      <c r="A4" s="293" t="s">
        <v>151</v>
      </c>
      <c r="B4" s="293" t="s">
        <v>158</v>
      </c>
      <c r="C4" s="293" t="s">
        <v>159</v>
      </c>
      <c r="D4" s="294">
        <v>0.25</v>
      </c>
      <c r="E4" s="301" t="e">
        <f>0.25*'A.2. Bdgt Summary'!D25</f>
        <v>#DIV/0!</v>
      </c>
      <c r="F4" s="301" t="e">
        <f>0.25*'A.2. Bdgt Summary'!E25</f>
        <v>#DIV/0!</v>
      </c>
      <c r="G4" s="301" t="e">
        <f>0.25*'A.2. Bdgt Summary'!F25</f>
        <v>#DIV/0!</v>
      </c>
      <c r="H4" s="301" t="e">
        <f>0.25*'A.2. Bdgt Summary'!G25</f>
        <v>#DIV/0!</v>
      </c>
      <c r="I4" s="301" t="e">
        <f>0.25*'A.2. Bdgt Summary'!H25</f>
        <v>#DIV/0!</v>
      </c>
      <c r="J4" s="295"/>
    </row>
    <row r="5" spans="1:12" ht="15.75">
      <c r="A5" s="297" t="s">
        <v>152</v>
      </c>
      <c r="B5" s="297" t="s">
        <v>160</v>
      </c>
      <c r="C5" s="297" t="s">
        <v>161</v>
      </c>
      <c r="D5" s="298">
        <v>0.5</v>
      </c>
      <c r="E5" s="302" t="e">
        <f>0.5*'A.2. Bdgt Summary'!D25</f>
        <v>#DIV/0!</v>
      </c>
      <c r="F5" s="302" t="e">
        <f>0.5*'A.2. Bdgt Summary'!E25</f>
        <v>#DIV/0!</v>
      </c>
      <c r="G5" s="302" t="e">
        <f>0.5*'A.2. Bdgt Summary'!F25</f>
        <v>#DIV/0!</v>
      </c>
      <c r="H5" s="302" t="e">
        <f>0.5*'A.2. Bdgt Summary'!G25</f>
        <v>#DIV/0!</v>
      </c>
      <c r="I5" s="302" t="e">
        <f>0.5*'A.2. Bdgt Summary'!H25</f>
        <v>#DIV/0!</v>
      </c>
      <c r="K5" s="290"/>
      <c r="L5" s="290"/>
    </row>
    <row r="6" spans="1:12" ht="15.75">
      <c r="A6" s="299" t="s">
        <v>153</v>
      </c>
      <c r="B6" s="299" t="s">
        <v>162</v>
      </c>
      <c r="C6" s="299" t="s">
        <v>163</v>
      </c>
      <c r="D6" s="300">
        <v>1</v>
      </c>
      <c r="E6" s="303" t="e">
        <f>1*'A.2. Bdgt Summary'!D25</f>
        <v>#DIV/0!</v>
      </c>
      <c r="F6" s="303" t="e">
        <f>1*'A.2. Bdgt Summary'!E25</f>
        <v>#DIV/0!</v>
      </c>
      <c r="G6" s="303" t="e">
        <f>1*'A.2. Bdgt Summary'!F25</f>
        <v>#DIV/0!</v>
      </c>
      <c r="H6" s="303" t="e">
        <f>1*'A.2. Bdgt Summary'!G25</f>
        <v>#DIV/0!</v>
      </c>
      <c r="I6" s="303" t="e">
        <f>1*'A.2. Bdgt Summary'!H25</f>
        <v>#DIV/0!</v>
      </c>
      <c r="K6" s="290"/>
      <c r="L6" s="290"/>
    </row>
    <row r="7" spans="1:12">
      <c r="K7" s="290"/>
      <c r="L7" s="290"/>
    </row>
    <row r="8" spans="1:12">
      <c r="K8" s="290"/>
      <c r="L8" s="290"/>
    </row>
  </sheetData>
  <sheetProtection algorithmName="SHA-512" hashValue="hbklYKvOLfiQiv1KlUNiDWAHtJr6JSZbzq15PhARTpM2rWEgy4i8DHoTFQhx1unBiiv5tB8BsqK8pbbb6wJLuQ==" saltValue="kAUN+rwp25jVPYVUxnFx5Q==" spinCount="100000" sheet="1" objects="1" scenarios="1"/>
  <mergeCells count="2">
    <mergeCell ref="A1:A2"/>
    <mergeCell ref="E1:I1"/>
  </mergeCells>
  <pageMargins left="0.25" right="0.25" top="0.75" bottom="0.75" header="0.3" footer="0.3"/>
  <pageSetup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2018-06-04T19:04:28Z</cp:lastPrinted>
  <dcterms:created xsi:type="dcterms:W3CDTF">1999-08-23T12:50:13Z</dcterms:created>
  <dcterms:modified xsi:type="dcterms:W3CDTF">2021-09-13T20:22:33Z</dcterms:modified>
</cp:coreProperties>
</file>