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WRDC-JW\Documents\Grant Managment\Title III Forms - MASTERS\Budget Forms\"/>
    </mc:Choice>
  </mc:AlternateContent>
  <xr:revisionPtr revIDLastSave="0" documentId="13_ncr:1_{2F2DBCFF-4F00-4E09-BEE4-F17864C392C1}" xr6:coauthVersionLast="47" xr6:coauthVersionMax="47" xr10:uidLastSave="{00000000-0000-0000-0000-000000000000}"/>
  <bookViews>
    <workbookView xWindow="-120" yWindow="-120" windowWidth="29040" windowHeight="15840" tabRatio="694" activeTab="4"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8" r:id="rId7"/>
  </sheets>
  <definedNames>
    <definedName name="_xlnm.Print_Area" localSheetId="3">'A.1. Supporting Budget'!$A$1:$J$70</definedName>
    <definedName name="_xlnm.Print_Area" localSheetId="4">'A.2. Bdgt Summary'!$A$1:$L$26</definedName>
    <definedName name="_xlnm.Print_Area" localSheetId="5">'A.3. Explanation Non-Title III '!$A$1:$D$56</definedName>
    <definedName name="_xlnm.Print_Area" localSheetId="2">'Application Cover Sheet'!$A$1:$D$36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908" l="1"/>
  <c r="E2" i="2908"/>
  <c r="F2" i="2908"/>
  <c r="G2" i="2908"/>
  <c r="D54" i="916" l="1"/>
  <c r="D55" i="916" s="1"/>
  <c r="D46" i="916"/>
  <c r="I20" i="920" l="1"/>
  <c r="K20" i="920" s="1"/>
  <c r="I19" i="920"/>
  <c r="K19" i="920" s="1"/>
  <c r="I18" i="920"/>
  <c r="K18" i="920" s="1"/>
  <c r="I17" i="920"/>
  <c r="K17" i="920" s="1"/>
  <c r="J16" i="2904"/>
  <c r="I16" i="2904"/>
  <c r="H16" i="2904"/>
  <c r="J6" i="920" s="1"/>
  <c r="F16" i="2904"/>
  <c r="G6" i="920" s="1"/>
  <c r="E16" i="2904"/>
  <c r="F6" i="920" s="1"/>
  <c r="D16" i="2904"/>
  <c r="C16" i="2904"/>
  <c r="D6" i="920" s="1"/>
  <c r="G8" i="2904"/>
  <c r="K8" i="2904"/>
  <c r="G9" i="2904"/>
  <c r="K9" i="2904"/>
  <c r="G10" i="2904"/>
  <c r="K10" i="2904"/>
  <c r="G11" i="2904"/>
  <c r="K11" i="2904"/>
  <c r="G12" i="2904"/>
  <c r="K12" i="2904"/>
  <c r="G13" i="2904"/>
  <c r="K13" i="2904"/>
  <c r="G14" i="2904"/>
  <c r="K14" i="2904"/>
  <c r="G15" i="2904"/>
  <c r="K15" i="2904"/>
  <c r="I24" i="2904"/>
  <c r="K7" i="920" s="1"/>
  <c r="I32" i="2904"/>
  <c r="K8" i="920" s="1"/>
  <c r="I41" i="2904"/>
  <c r="K9" i="920" s="1"/>
  <c r="I51" i="2904"/>
  <c r="K10" i="920" s="1"/>
  <c r="I57" i="2904"/>
  <c r="I67" i="2904"/>
  <c r="K12" i="920" s="1"/>
  <c r="H24" i="2904"/>
  <c r="H32" i="2904"/>
  <c r="H41" i="2904"/>
  <c r="J9" i="920" s="1"/>
  <c r="H51" i="2904"/>
  <c r="J10" i="920" s="1"/>
  <c r="H57" i="2904"/>
  <c r="J11" i="920" s="1"/>
  <c r="H67" i="2904"/>
  <c r="J12" i="920" s="1"/>
  <c r="J24" i="2904"/>
  <c r="L7" i="920" s="1"/>
  <c r="J32" i="2904"/>
  <c r="L8" i="920" s="1"/>
  <c r="J41" i="2904"/>
  <c r="J51" i="2904"/>
  <c r="L10" i="920" s="1"/>
  <c r="J57" i="2904"/>
  <c r="L11" i="920" s="1"/>
  <c r="J67" i="2904"/>
  <c r="L12" i="920" s="1"/>
  <c r="C24" i="2904"/>
  <c r="D7" i="920" s="1"/>
  <c r="C32" i="2904"/>
  <c r="D8" i="920" s="1"/>
  <c r="C41" i="2904"/>
  <c r="D9" i="920" s="1"/>
  <c r="C51" i="2904"/>
  <c r="C57" i="2904"/>
  <c r="C67" i="2904"/>
  <c r="D12" i="920" s="1"/>
  <c r="E6" i="920"/>
  <c r="D24" i="2904"/>
  <c r="E7" i="920" s="1"/>
  <c r="D32" i="2904"/>
  <c r="E8" i="920" s="1"/>
  <c r="D41" i="2904"/>
  <c r="E9" i="920" s="1"/>
  <c r="D51" i="2904"/>
  <c r="E10" i="920" s="1"/>
  <c r="D57" i="2904"/>
  <c r="E11" i="920" s="1"/>
  <c r="D67" i="2904"/>
  <c r="E12" i="920" s="1"/>
  <c r="E24" i="2904"/>
  <c r="F7" i="920" s="1"/>
  <c r="E32" i="2904"/>
  <c r="F8" i="920" s="1"/>
  <c r="E41" i="2904"/>
  <c r="F9" i="920" s="1"/>
  <c r="E51" i="2904"/>
  <c r="F10" i="920" s="1"/>
  <c r="E57" i="2904"/>
  <c r="F11" i="920" s="1"/>
  <c r="E67" i="2904"/>
  <c r="F12" i="920" s="1"/>
  <c r="F24" i="2904"/>
  <c r="G7" i="920" s="1"/>
  <c r="F32" i="2904"/>
  <c r="F41" i="2904"/>
  <c r="G9" i="920" s="1"/>
  <c r="F51" i="2904"/>
  <c r="G10" i="920" s="1"/>
  <c r="F57" i="2904"/>
  <c r="F67" i="2904"/>
  <c r="G12" i="920" s="1"/>
  <c r="G18" i="2904"/>
  <c r="G19" i="2904"/>
  <c r="G20" i="2904"/>
  <c r="G21" i="2904"/>
  <c r="G22" i="2904"/>
  <c r="G23" i="2904"/>
  <c r="G26" i="2904"/>
  <c r="G27" i="2904"/>
  <c r="G28" i="2904"/>
  <c r="G29" i="2904"/>
  <c r="G30" i="2904"/>
  <c r="G31" i="2904"/>
  <c r="G34" i="2904"/>
  <c r="G35" i="2904"/>
  <c r="G36" i="2904"/>
  <c r="G37" i="2904"/>
  <c r="G38" i="2904"/>
  <c r="G39" i="2904"/>
  <c r="G40" i="2904"/>
  <c r="G43" i="2904"/>
  <c r="G44" i="2904"/>
  <c r="G45" i="2904"/>
  <c r="G46" i="2904"/>
  <c r="G47" i="2904"/>
  <c r="G48" i="2904"/>
  <c r="G49" i="2904"/>
  <c r="G50" i="2904"/>
  <c r="G53" i="2904"/>
  <c r="G54" i="2904"/>
  <c r="G55" i="2904"/>
  <c r="G56" i="2904"/>
  <c r="G59" i="2904"/>
  <c r="G60" i="2904"/>
  <c r="G61" i="2904"/>
  <c r="G62" i="2904"/>
  <c r="G63" i="2904"/>
  <c r="G64" i="2904"/>
  <c r="G65" i="2904"/>
  <c r="K18" i="2904"/>
  <c r="K19" i="2904"/>
  <c r="K20" i="2904"/>
  <c r="K21" i="2904"/>
  <c r="K22" i="2904"/>
  <c r="K23" i="2904"/>
  <c r="K26" i="2904"/>
  <c r="K27" i="2904"/>
  <c r="K28" i="2904"/>
  <c r="K29" i="2904"/>
  <c r="K30" i="2904"/>
  <c r="K31" i="2904"/>
  <c r="K34" i="2904"/>
  <c r="K35" i="2904"/>
  <c r="K36" i="2904"/>
  <c r="K37" i="2904"/>
  <c r="K38" i="2904"/>
  <c r="K39" i="2904"/>
  <c r="K40" i="2904"/>
  <c r="K43" i="2904"/>
  <c r="K44" i="2904"/>
  <c r="K45" i="2904"/>
  <c r="K46" i="2904"/>
  <c r="K47" i="2904"/>
  <c r="K48" i="2904"/>
  <c r="K49" i="2904"/>
  <c r="K50" i="2904"/>
  <c r="K53" i="2904"/>
  <c r="K54" i="2904"/>
  <c r="K55" i="2904"/>
  <c r="K56" i="2904"/>
  <c r="K59" i="2904"/>
  <c r="K60" i="2904"/>
  <c r="K61" i="2904"/>
  <c r="K62" i="2904"/>
  <c r="K63" i="2904"/>
  <c r="K64" i="2904"/>
  <c r="K65" i="2904"/>
  <c r="K66" i="2904"/>
  <c r="K69" i="2904"/>
  <c r="G4" i="920"/>
  <c r="F4" i="920"/>
  <c r="E4" i="920"/>
  <c r="D4" i="920"/>
  <c r="G8" i="920"/>
  <c r="D10" i="920"/>
  <c r="D11" i="920"/>
  <c r="G11" i="920"/>
  <c r="I24" i="920"/>
  <c r="C14" i="920"/>
  <c r="N14" i="920"/>
  <c r="D15" i="916"/>
  <c r="D24" i="916"/>
  <c r="D25" i="916"/>
  <c r="D34" i="916"/>
  <c r="C24" i="1"/>
  <c r="C25" i="1"/>
  <c r="L6" i="920"/>
  <c r="G41" i="2904" l="1"/>
  <c r="D35" i="916"/>
  <c r="G24" i="2904"/>
  <c r="G67" i="2904"/>
  <c r="G57" i="2904"/>
  <c r="G51" i="2904"/>
  <c r="K57" i="2904"/>
  <c r="G32" i="2904"/>
  <c r="K41" i="2904"/>
  <c r="G16" i="2904"/>
  <c r="K11" i="920"/>
  <c r="K51" i="2904"/>
  <c r="J68" i="2904"/>
  <c r="J70" i="2904" s="1"/>
  <c r="D22" i="1"/>
  <c r="D21" i="1"/>
  <c r="K67" i="2904"/>
  <c r="I68" i="2904"/>
  <c r="I70" i="2904" s="1"/>
  <c r="E68" i="2904"/>
  <c r="F13" i="920" s="1"/>
  <c r="N10" i="920"/>
  <c r="F68" i="2904"/>
  <c r="G13" i="920" s="1"/>
  <c r="L9" i="920"/>
  <c r="N9" i="920" s="1"/>
  <c r="D68" i="2904"/>
  <c r="E13" i="920" s="1"/>
  <c r="K32" i="2904"/>
  <c r="J8" i="920"/>
  <c r="N8" i="920" s="1"/>
  <c r="I8" i="920"/>
  <c r="K24" i="2904"/>
  <c r="H68" i="2904"/>
  <c r="H70" i="2904" s="1"/>
  <c r="J7" i="920"/>
  <c r="N7" i="920" s="1"/>
  <c r="F15" i="920"/>
  <c r="F25" i="920" s="1"/>
  <c r="C68" i="2904"/>
  <c r="C70" i="2904" s="1"/>
  <c r="K16" i="2904"/>
  <c r="K6" i="920"/>
  <c r="N6" i="920" s="1"/>
  <c r="E15" i="920"/>
  <c r="E21" i="920" s="1"/>
  <c r="N11" i="920"/>
  <c r="I11" i="920"/>
  <c r="N12" i="920"/>
  <c r="I10" i="920"/>
  <c r="I6" i="920"/>
  <c r="I7" i="920"/>
  <c r="I12" i="920"/>
  <c r="I9" i="920"/>
  <c r="D15" i="920"/>
  <c r="D21" i="920" s="1"/>
  <c r="G15" i="920"/>
  <c r="G25" i="920" s="1"/>
  <c r="L13" i="920" l="1"/>
  <c r="H6" i="2908"/>
  <c r="H4" i="2908"/>
  <c r="G6" i="2908"/>
  <c r="G4" i="2908"/>
  <c r="G68" i="2904"/>
  <c r="G70" i="2904" s="1"/>
  <c r="K13" i="920"/>
  <c r="K15" i="920"/>
  <c r="K21" i="920" s="1"/>
  <c r="E25" i="920"/>
  <c r="E70" i="2904"/>
  <c r="D70" i="2904"/>
  <c r="K70" i="2904"/>
  <c r="F21" i="920"/>
  <c r="F22" i="920" s="1"/>
  <c r="F26" i="920" s="1"/>
  <c r="G5" i="2908" s="1"/>
  <c r="F70" i="2904"/>
  <c r="L15" i="920"/>
  <c r="L21" i="920" s="1"/>
  <c r="D13" i="920"/>
  <c r="J13" i="920"/>
  <c r="J15" i="920"/>
  <c r="J21" i="920" s="1"/>
  <c r="K68" i="2904"/>
  <c r="D25" i="920"/>
  <c r="G21" i="920"/>
  <c r="G22" i="920" s="1"/>
  <c r="G26" i="920" s="1"/>
  <c r="H5" i="2908" s="1"/>
  <c r="I15" i="920"/>
  <c r="I13" i="920"/>
  <c r="D22" i="920"/>
  <c r="D26" i="920" s="1"/>
  <c r="E5" i="2908" s="1"/>
  <c r="E22" i="920"/>
  <c r="E26" i="920" s="1"/>
  <c r="F5" i="2908" s="1"/>
  <c r="F6" i="2908" l="1"/>
  <c r="F4" i="2908"/>
  <c r="E6" i="2908"/>
  <c r="E4" i="2908"/>
  <c r="N13" i="920"/>
  <c r="N21" i="920"/>
  <c r="N15" i="920"/>
  <c r="I21" i="920"/>
  <c r="D20" i="1"/>
  <c r="I25" i="920"/>
  <c r="F23" i="920"/>
  <c r="D23" i="920"/>
  <c r="G23" i="920"/>
  <c r="E23" i="920"/>
  <c r="I23" i="920" l="1"/>
  <c r="D24" i="1" s="1"/>
  <c r="D23" i="1"/>
  <c r="I22" i="920"/>
  <c r="I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<sst xmlns="http://schemas.openxmlformats.org/spreadsheetml/2006/main" count="210" uniqueCount="168">
  <si>
    <t>TOTAL</t>
  </si>
  <si>
    <t xml:space="preserve">       COST CATEGORIES</t>
  </si>
  <si>
    <t xml:space="preserve">   Check-N-Balance</t>
  </si>
  <si>
    <t xml:space="preserve">    (Cash + InKind)</t>
  </si>
  <si>
    <t xml:space="preserve"> 1.   Personnel</t>
  </si>
  <si>
    <t>10.  TOTAL COST</t>
  </si>
  <si>
    <t>13. NET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</si>
  <si>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</si>
  <si>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</si>
  <si>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</si>
  <si>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</si>
  <si>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</si>
  <si>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</si>
  <si>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</si>
  <si>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</si>
  <si>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</si>
  <si>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</si>
  <si>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</si>
  <si>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</si>
  <si>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</si>
  <si>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</si>
  <si>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</si>
  <si>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</si>
  <si>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</si>
  <si>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</si>
  <si>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</si>
  <si>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</si>
  <si>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</si>
  <si>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</si>
  <si>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</si>
  <si>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</si>
  <si>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</si>
  <si>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</si>
  <si>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</si>
  <si>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</si>
  <si>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</si>
  <si>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</si>
  <si>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</si>
  <si>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</si>
  <si>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</si>
  <si>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</si>
  <si>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</si>
  <si>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</si>
  <si>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</si>
  <si>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16.  Units of Service to be Provided</t>
  </si>
  <si>
    <t>17.   Total Unit Cost</t>
  </si>
  <si>
    <t>18.  Federal Unit Cost</t>
  </si>
  <si>
    <t>14.  Federal Share (%)</t>
  </si>
  <si>
    <t>15.  Non-Federal Share (%)</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</si>
  <si>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</si>
  <si>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</si>
  <si>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</si>
  <si>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</si>
  <si>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</si>
  <si>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</si>
  <si>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</si>
  <si>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</si>
  <si>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</si>
  <si>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</si>
  <si>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</si>
  <si>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</si>
  <si>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</si>
  <si>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</si>
  <si>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</si>
  <si>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</si>
  <si>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</si>
  <si>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</si>
  <si>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</si>
  <si>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</si>
  <si>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</si>
  <si>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</si>
  <si>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</si>
  <si>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</si>
  <si>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</si>
  <si>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</si>
  <si>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</si>
  <si>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</si>
  <si>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</si>
  <si>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</si>
  <si>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</si>
  <si>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</si>
  <si>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</si>
  <si>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</si>
  <si>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</si>
  <si>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</si>
  <si>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</si>
  <si>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</si>
  <si>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</si>
  <si>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</si>
  <si>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</si>
  <si>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</si>
  <si>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</si>
  <si>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</si>
  <si>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</si>
  <si>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</si>
  <si>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</si>
  <si>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</si>
  <si>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</si>
  <si>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</si>
  <si>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</si>
  <si>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</si>
  <si>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</si>
  <si>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</si>
  <si>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</si>
  <si>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</si>
  <si>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</si>
  <si>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</si>
  <si>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</si>
  <si>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</si>
  <si>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</si>
  <si>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</si>
  <si>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</si>
  <si>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</si>
  <si>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r>
      <t xml:space="preserve">• If application includes </t>
    </r>
    <r>
      <rPr>
        <b/>
        <sz val="12"/>
        <rFont val="Andalus"/>
        <family val="1"/>
      </rPr>
      <t>consumer directed care services</t>
    </r>
    <r>
      <rPr>
        <sz val="12"/>
        <rFont val="Andalus"/>
        <family val="1"/>
      </rPr>
      <t>, costs related to this service should be entered in the "other" line item. Administrative cost for the implementation of CDCS including Fiscal Entity Fees and Support Planning Fees should be detailed seperately from the dollars available to the consumer.</t>
    </r>
  </si>
  <si>
    <t>Peer Place user license fees are as follows:</t>
  </si>
  <si>
    <r>
      <rPr>
        <b/>
        <sz val="12"/>
        <rFont val="Andalus"/>
        <family val="1"/>
      </rPr>
      <t xml:space="preserve">**Peer Place </t>
    </r>
    <r>
      <rPr>
        <sz val="12"/>
        <rFont val="Andalus"/>
        <family val="1"/>
      </rPr>
      <t xml:space="preserve"> - add appropriate fee to budget - fee structure below</t>
    </r>
  </si>
  <si>
    <t>Program Budget
Summary
Page 2 of 3</t>
  </si>
  <si>
    <t xml:space="preserve"> a.  Voluntary Contributions</t>
  </si>
  <si>
    <t xml:space="preserve"> c.  Interest Income</t>
  </si>
  <si>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</si>
  <si>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</si>
  <si>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</si>
  <si>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</si>
  <si>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</si>
  <si>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t>Insert Service</t>
  </si>
  <si>
    <r>
      <t xml:space="preserve">Total - </t>
    </r>
    <r>
      <rPr>
        <b/>
        <i/>
        <sz val="14"/>
        <rFont val="Andalus"/>
        <family val="1"/>
      </rPr>
      <t>Should equal Line 13 Net Cost-Non-Federal Cash Column</t>
    </r>
  </si>
  <si>
    <r>
      <t xml:space="preserve">GRAND TOTAL - </t>
    </r>
    <r>
      <rPr>
        <b/>
        <i/>
        <sz val="14"/>
        <rFont val="Andalus"/>
        <family val="1"/>
      </rPr>
      <t>Should equal total Column Line 15 on Program Budget Summary</t>
    </r>
  </si>
  <si>
    <r>
      <t xml:space="preserve">Subtotal - </t>
    </r>
    <r>
      <rPr>
        <b/>
        <i/>
        <sz val="14"/>
        <rFont val="Andalus"/>
        <family val="1"/>
      </rPr>
      <t>Should equal Total Column Line 12 on Program Budget Summary</t>
    </r>
    <r>
      <rPr>
        <b/>
        <sz val="14"/>
        <rFont val="Andalus"/>
        <family val="1"/>
      </rPr>
      <t xml:space="preserve"> </t>
    </r>
  </si>
  <si>
    <t>Enter Project Name</t>
  </si>
  <si>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</si>
  <si>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</si>
  <si>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</si>
  <si>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</si>
  <si>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</si>
  <si>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</si>
  <si>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t>Name &amp; Email of Project Director, Supervisor or Coordinator</t>
  </si>
  <si>
    <t>Name &amp; Email of Applicant Agency Director</t>
  </si>
  <si>
    <t>Name, Address, Phone, Fax Number of Applicant Agency</t>
  </si>
  <si>
    <r>
      <t xml:space="preserve">Application for Project Contract under </t>
    </r>
    <r>
      <rPr>
        <b/>
        <sz val="16"/>
        <color rgb="FFFF0000"/>
        <rFont val="Andalus"/>
        <family val="1"/>
      </rPr>
      <t>Title IIID</t>
    </r>
    <r>
      <rPr>
        <b/>
        <sz val="16"/>
        <rFont val="Andalus"/>
        <family val="1"/>
      </rPr>
      <t xml:space="preserve"> of the Older Americans Act </t>
    </r>
  </si>
  <si>
    <t>12.  Other Non-Federal Cash</t>
  </si>
  <si>
    <r>
      <t xml:space="preserve">Total - </t>
    </r>
    <r>
      <rPr>
        <b/>
        <i/>
        <sz val="14"/>
        <rFont val="Andalus"/>
        <family val="1"/>
      </rPr>
      <t>Should equal Line 13 Net Cost-Non-Federal In-Kind Column</t>
    </r>
  </si>
  <si>
    <t xml:space="preserve">          -  Cost Sharing (equal to Total Column Line 11.b. on Program Budget Summary)</t>
  </si>
  <si>
    <t xml:space="preserve">          -  Interest Income (equal to Total Column Line 11.c. on Program Budget Summary)</t>
  </si>
  <si>
    <t>1 person 60 years + In a single or multiple person, non-spousal household</t>
  </si>
  <si>
    <t>2 person spousal household (at least 1 is 60 years +)</t>
  </si>
  <si>
    <t>Individual Cost-Share as Percentage of Service Unit Price or Budget Amount</t>
  </si>
  <si>
    <t>SUGGESTED COST SHARE AMT</t>
  </si>
  <si>
    <t>Monthly Income</t>
  </si>
  <si>
    <t>&lt;=100%</t>
  </si>
  <si>
    <t>Give the client the option to make a Voluntary Contribution</t>
  </si>
  <si>
    <t>101% - 150%</t>
  </si>
  <si>
    <t>151% - 200%</t>
  </si>
  <si>
    <t>&gt;200%</t>
  </si>
  <si>
    <t>% of 2019 Federal Poverty Guidelines (FPG)</t>
  </si>
  <si>
    <t>&lt;=$1,041</t>
  </si>
  <si>
    <t>&lt;=$1,401</t>
  </si>
  <si>
    <t>$1,042 - $1,562</t>
  </si>
  <si>
    <t>$1,563 - $2,082</t>
  </si>
  <si>
    <t>&gt;=$2,083</t>
  </si>
  <si>
    <t>$1,402 - $2,102</t>
  </si>
  <si>
    <t>$2,103 - $2,802</t>
  </si>
  <si>
    <t>&gt;=$2,803</t>
  </si>
  <si>
    <t>To be assigned by DSAAA</t>
  </si>
  <si>
    <t xml:space="preserve">                     INSTRUCTIONS FOR COMPLETING CONTRACT PROPOSAL BUDGET - Dancing Sky Area Agency on Aging</t>
  </si>
  <si>
    <r>
      <t xml:space="preserve">  </t>
    </r>
    <r>
      <rPr>
        <u/>
        <sz val="12"/>
        <rFont val="Andalus"/>
        <family val="1"/>
      </rPr>
      <t>General Information</t>
    </r>
    <r>
      <rPr>
        <sz val="12"/>
        <rFont val="Andalus"/>
        <family val="1"/>
      </rPr>
      <t xml:space="preserve">
• Name of the proposed project
• Do NOT enter a project number - this will be assigned by 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</si>
  <si>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federal funds and match must be 75%/25% for Title IIIE projects.</t>
    </r>
  </si>
  <si>
    <t>COMPUTATION OF FUNDS REQUESTED</t>
  </si>
  <si>
    <t>**Light green boxes must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</si>
</sst>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48">
    <font>
      <sz val="12"/>
      <name val="Arial"/>
    </font>
    <font>
      <sz val="10"/>
      <name val="Arial"/>
      <family val="2"/>
    </font>
    <font>
      <u/>
      <sz val="9"/>
      <color indexed="12"/>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sz val="9"/>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u/>
      <sz val="12"/>
      <color indexed="8"/>
      <name val="Andalus"/>
      <family val="1"/>
    </font>
    <font>
      <b/>
      <sz val="16"/>
      <color indexed="8"/>
      <name val="Andalus"/>
      <family val="1"/>
    </font>
    <font>
      <sz val="16"/>
      <name val="Andalus"/>
      <family val="1"/>
    </font>
    <font>
      <sz val="12"/>
      <color rgb="FFFF0000"/>
      <name val="Andalus"/>
      <family val="1"/>
    </font>
    <font>
      <b/>
      <sz val="14"/>
      <color indexed="12"/>
      <name val="Andalus"/>
      <family val="1"/>
    </font>
    <font>
      <b/>
      <i/>
      <sz val="14"/>
      <name val="Andalus"/>
      <family val="1"/>
    </font>
    <font>
      <b/>
      <sz val="14"/>
      <color rgb="FF3E12DE"/>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b/>
      <sz val="16"/>
      <color rgb="FFFF0000"/>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b/>
      <sz val="11"/>
      <name val="Calibri"/>
      <family val="2"/>
      <scheme val="minor"/>
    </font>
    <font>
      <b/>
      <u/>
      <sz val="11"/>
      <name val="Calibri"/>
      <family val="2"/>
      <scheme val="minor"/>
    </font>
    <font>
      <sz val="11"/>
      <name val="Calibri"/>
      <family val="2"/>
      <scheme val="minor"/>
    </font>
    <font>
      <i/>
      <sz val="11"/>
      <name val="Calibri"/>
      <family val="2"/>
      <scheme val="minor"/>
    </font>
  </fonts>
  <fills count="14">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s>
  <borders count="11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style="thin">
        <color indexed="8"/>
      </top>
      <bottom style="double">
        <color indexed="8"/>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63">
    <xf numFmtId="0" fontId="0" fillId="0" borderId="0" xfId="0"/>
    <xf numFmtId="0" fontId="5" fillId="0" borderId="0" xfId="0" applyFont="1" applyAlignment="1">
      <alignment vertical="top" wrapText="1"/>
    </xf>
    <xf numFmtId="0" fontId="8" fillId="0" borderId="0" xfId="0" applyFont="1"/>
    <xf numFmtId="0" fontId="8" fillId="0" borderId="18" xfId="0" applyFont="1" applyBorder="1"/>
    <xf numFmtId="0" fontId="8" fillId="0" borderId="0" xfId="0" applyFont="1" applyBorder="1"/>
    <xf numFmtId="0" fontId="8" fillId="0" borderId="14" xfId="0" applyFont="1" applyBorder="1"/>
    <xf numFmtId="0" fontId="13" fillId="0" borderId="0" xfId="0" applyFont="1" applyBorder="1" applyProtection="1"/>
    <xf numFmtId="0" fontId="13" fillId="0" borderId="0" xfId="0" applyFont="1" applyAlignment="1">
      <alignment horizontal="right"/>
    </xf>
    <xf numFmtId="0" fontId="9" fillId="0" borderId="0" xfId="0" applyFont="1" applyBorder="1" applyAlignment="1" applyProtection="1">
      <alignment horizontal="center"/>
    </xf>
    <xf numFmtId="0" fontId="8" fillId="0" borderId="0" xfId="0" applyFont="1" applyProtection="1"/>
    <xf numFmtId="0" fontId="8" fillId="5" borderId="14" xfId="0" applyFont="1" applyFill="1" applyBorder="1" applyProtection="1">
      <protection locked="0"/>
    </xf>
    <xf numFmtId="165" fontId="15" fillId="0" borderId="26" xfId="0" applyNumberFormat="1" applyFont="1" applyBorder="1" applyAlignment="1" applyProtection="1">
      <alignment horizontal="center"/>
    </xf>
    <xf numFmtId="165" fontId="15" fillId="0" borderId="27" xfId="0" applyNumberFormat="1" applyFont="1" applyBorder="1" applyAlignment="1" applyProtection="1">
      <alignment horizontal="center"/>
    </xf>
    <xf numFmtId="9" fontId="8" fillId="0" borderId="42" xfId="2" applyFont="1" applyBorder="1" applyAlignment="1" applyProtection="1">
      <alignment horizontal="center"/>
    </xf>
    <xf numFmtId="9" fontId="15" fillId="0" borderId="42" xfId="2" applyFont="1" applyBorder="1" applyAlignment="1" applyProtection="1">
      <alignment horizontal="center"/>
    </xf>
    <xf numFmtId="9" fontId="15" fillId="0" borderId="70" xfId="2" applyFont="1" applyBorder="1" applyAlignment="1" applyProtection="1">
      <alignment horizontal="center"/>
    </xf>
    <xf numFmtId="165" fontId="15" fillId="0" borderId="28" xfId="0" applyNumberFormat="1" applyFont="1" applyBorder="1" applyAlignment="1" applyProtection="1">
      <alignment horizontal="center"/>
    </xf>
    <xf numFmtId="0" fontId="10" fillId="0" borderId="13" xfId="0" applyFont="1" applyBorder="1" applyProtection="1"/>
    <xf numFmtId="0" fontId="8" fillId="0" borderId="11" xfId="0" applyFont="1" applyBorder="1" applyProtection="1"/>
    <xf numFmtId="0" fontId="8" fillId="0" borderId="25" xfId="0" applyFont="1" applyBorder="1" applyProtection="1"/>
    <xf numFmtId="0" fontId="8" fillId="0" borderId="56" xfId="0" applyFont="1" applyBorder="1" applyProtection="1"/>
    <xf numFmtId="0" fontId="10" fillId="0" borderId="18" xfId="0" applyFont="1" applyBorder="1" applyProtection="1"/>
    <xf numFmtId="0" fontId="8" fillId="0" borderId="8" xfId="0" applyFont="1" applyBorder="1" applyProtection="1"/>
    <xf numFmtId="0" fontId="8" fillId="0" borderId="0" xfId="0" applyFont="1" applyBorder="1" applyProtection="1"/>
    <xf numFmtId="0" fontId="8" fillId="0" borderId="14" xfId="0" applyFont="1" applyBorder="1" applyProtection="1"/>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8" fillId="0" borderId="15" xfId="0" applyFont="1" applyBorder="1" applyProtection="1"/>
    <xf numFmtId="0" fontId="8" fillId="0" borderId="17" xfId="0" applyFont="1" applyBorder="1" applyProtection="1"/>
    <xf numFmtId="0" fontId="8" fillId="0" borderId="42" xfId="0" applyFont="1" applyBorder="1"/>
    <xf numFmtId="0" fontId="10" fillId="0" borderId="0" xfId="0" applyFont="1" applyAlignment="1">
      <alignment horizontal="center" vertical="top" wrapText="1"/>
    </xf>
    <xf numFmtId="0" fontId="10" fillId="11" borderId="0" xfId="0" applyFont="1" applyFill="1" applyAlignment="1">
      <alignment horizontal="center" vertical="top" wrapText="1"/>
    </xf>
    <xf numFmtId="0" fontId="8" fillId="0" borderId="0" xfId="0" applyFont="1" applyBorder="1" applyAlignment="1"/>
    <xf numFmtId="0" fontId="8" fillId="0" borderId="0" xfId="0" applyFont="1" applyAlignment="1">
      <alignment vertical="top" wrapText="1"/>
    </xf>
    <xf numFmtId="0" fontId="8" fillId="0" borderId="52" xfId="0" applyFont="1" applyBorder="1"/>
    <xf numFmtId="0" fontId="18" fillId="0" borderId="0" xfId="0" applyFont="1" applyProtection="1"/>
    <xf numFmtId="0" fontId="17" fillId="2" borderId="0" xfId="0" applyFont="1" applyFill="1" applyBorder="1" applyAlignment="1" applyProtection="1">
      <alignment horizontal="center" wrapText="1"/>
    </xf>
    <xf numFmtId="0" fontId="8" fillId="0" borderId="0" xfId="0" applyFont="1" applyBorder="1" applyAlignment="1">
      <alignment wrapText="1"/>
    </xf>
    <xf numFmtId="3" fontId="18" fillId="0" borderId="0" xfId="0" applyNumberFormat="1" applyFont="1" applyBorder="1" applyAlignment="1" applyProtection="1">
      <alignment horizontal="right"/>
    </xf>
    <xf numFmtId="37" fontId="15" fillId="0" borderId="0" xfId="0" applyNumberFormat="1" applyFont="1" applyBorder="1" applyProtection="1"/>
    <xf numFmtId="37" fontId="8" fillId="0" borderId="0" xfId="0" applyNumberFormat="1" applyFont="1" applyProtection="1"/>
    <xf numFmtId="0" fontId="16" fillId="0" borderId="0" xfId="0" applyFont="1" applyProtection="1">
      <protection locked="0"/>
    </xf>
    <xf numFmtId="0" fontId="8" fillId="0" borderId="0" xfId="0" applyFont="1" applyAlignment="1" applyProtection="1">
      <alignment horizontal="center"/>
    </xf>
    <xf numFmtId="0" fontId="21" fillId="0" borderId="0" xfId="0" applyFont="1" applyAlignment="1" applyProtection="1">
      <alignment horizontal="center"/>
    </xf>
    <xf numFmtId="37" fontId="15" fillId="0" borderId="0" xfId="0" applyNumberFormat="1" applyFont="1" applyProtection="1">
      <protection locked="0"/>
    </xf>
    <xf numFmtId="7" fontId="15" fillId="0" borderId="0" xfId="0" applyNumberFormat="1" applyFont="1" applyProtection="1">
      <protection locked="0"/>
    </xf>
    <xf numFmtId="7" fontId="8" fillId="0" borderId="0" xfId="0" applyNumberFormat="1" applyFont="1" applyProtection="1"/>
    <xf numFmtId="10" fontId="18" fillId="0" borderId="0" xfId="0" applyNumberFormat="1" applyFont="1" applyAlignment="1" applyProtection="1">
      <alignment horizontal="center"/>
    </xf>
    <xf numFmtId="0" fontId="18" fillId="0" borderId="0" xfId="0" applyFont="1" applyAlignment="1" applyProtection="1">
      <alignment horizontal="center"/>
    </xf>
    <xf numFmtId="39" fontId="18" fillId="0" borderId="0" xfId="0" applyNumberFormat="1" applyFont="1" applyProtection="1"/>
    <xf numFmtId="0" fontId="18" fillId="2" borderId="0" xfId="0" applyFont="1" applyFill="1" applyProtection="1"/>
    <xf numFmtId="3" fontId="17" fillId="0" borderId="0" xfId="0" applyNumberFormat="1" applyFont="1" applyBorder="1" applyAlignment="1" applyProtection="1">
      <alignment horizontal="right"/>
    </xf>
    <xf numFmtId="37" fontId="16" fillId="0" borderId="0" xfId="0" applyNumberFormat="1" applyFont="1" applyBorder="1" applyProtection="1"/>
    <xf numFmtId="37" fontId="9" fillId="0" borderId="0" xfId="0" applyNumberFormat="1" applyFont="1" applyProtection="1"/>
    <xf numFmtId="0" fontId="9" fillId="0" borderId="0" xfId="0" applyFont="1" applyProtection="1"/>
    <xf numFmtId="0" fontId="9" fillId="0" borderId="0" xfId="0" applyFont="1"/>
    <xf numFmtId="0" fontId="9" fillId="0" borderId="0" xfId="0" applyFont="1" applyBorder="1" applyAlignment="1"/>
    <xf numFmtId="3" fontId="17" fillId="0" borderId="0" xfId="0" applyNumberFormat="1" applyFont="1" applyAlignment="1" applyProtection="1">
      <alignment horizontal="center"/>
    </xf>
    <xf numFmtId="7" fontId="16" fillId="0" borderId="0" xfId="0" applyNumberFormat="1" applyFont="1" applyProtection="1">
      <protection locked="0"/>
    </xf>
    <xf numFmtId="7" fontId="9" fillId="0" borderId="0" xfId="0" applyNumberFormat="1" applyFont="1" applyProtection="1"/>
    <xf numFmtId="0" fontId="5" fillId="0" borderId="0" xfId="0" applyFont="1" applyAlignment="1">
      <alignment horizontal="left" vertical="top" wrapText="1"/>
    </xf>
    <xf numFmtId="0" fontId="8" fillId="0" borderId="0" xfId="0" applyFont="1" applyAlignment="1">
      <alignment horizontal="left" vertical="top" wrapText="1"/>
    </xf>
    <xf numFmtId="0" fontId="22" fillId="2" borderId="0" xfId="0" applyFont="1" applyFill="1" applyBorder="1" applyAlignment="1" applyProtection="1">
      <alignment horizontal="center"/>
    </xf>
    <xf numFmtId="0" fontId="23" fillId="0" borderId="0" xfId="0" applyFont="1" applyBorder="1" applyAlignment="1"/>
    <xf numFmtId="0" fontId="20" fillId="0" borderId="0" xfId="0" applyFont="1"/>
    <xf numFmtId="0" fontId="20" fillId="0" borderId="42" xfId="0" applyFont="1" applyBorder="1" applyProtection="1">
      <protection locked="0"/>
    </xf>
    <xf numFmtId="166" fontId="20" fillId="0" borderId="42" xfId="0" applyNumberFormat="1" applyFont="1" applyBorder="1" applyProtection="1">
      <protection locked="0"/>
    </xf>
    <xf numFmtId="44" fontId="20" fillId="0" borderId="42" xfId="0" applyNumberFormat="1" applyFont="1" applyBorder="1" applyAlignment="1" applyProtection="1">
      <alignment horizontal="center"/>
      <protection locked="0"/>
    </xf>
    <xf numFmtId="44" fontId="20" fillId="0" borderId="20" xfId="0" applyNumberFormat="1" applyFont="1" applyBorder="1" applyAlignment="1" applyProtection="1">
      <alignment horizontal="center"/>
      <protection locked="0"/>
    </xf>
    <xf numFmtId="0" fontId="14" fillId="0" borderId="42" xfId="0" applyFont="1" applyBorder="1" applyProtection="1">
      <protection locked="0"/>
    </xf>
    <xf numFmtId="0" fontId="29" fillId="0" borderId="0" xfId="0" applyFont="1"/>
    <xf numFmtId="0" fontId="29" fillId="0" borderId="0" xfId="0" applyFont="1" applyProtection="1"/>
    <xf numFmtId="1" fontId="29" fillId="0" borderId="0" xfId="0" applyNumberFormat="1" applyFont="1" applyProtection="1"/>
    <xf numFmtId="1" fontId="29" fillId="3" borderId="44" xfId="0" applyNumberFormat="1" applyFont="1" applyFill="1" applyBorder="1" applyProtection="1"/>
    <xf numFmtId="0" fontId="29" fillId="5" borderId="42" xfId="0" applyFont="1" applyFill="1" applyBorder="1" applyProtection="1">
      <protection locked="0"/>
    </xf>
    <xf numFmtId="9" fontId="29" fillId="5" borderId="42" xfId="0" applyNumberFormat="1" applyFont="1" applyFill="1" applyBorder="1" applyProtection="1">
      <protection locked="0"/>
    </xf>
    <xf numFmtId="42" fontId="29" fillId="0" borderId="42" xfId="0" applyNumberFormat="1" applyFont="1" applyBorder="1" applyAlignment="1" applyProtection="1">
      <alignment horizontal="center"/>
      <protection locked="0"/>
    </xf>
    <xf numFmtId="42" fontId="31" fillId="0" borderId="42" xfId="0" applyNumberFormat="1" applyFont="1" applyBorder="1" applyAlignment="1" applyProtection="1">
      <alignment horizontal="center"/>
    </xf>
    <xf numFmtId="0" fontId="29" fillId="0" borderId="42" xfId="0" applyFont="1" applyBorder="1" applyProtection="1">
      <protection locked="0"/>
    </xf>
    <xf numFmtId="0" fontId="32" fillId="10" borderId="42" xfId="0" applyFont="1" applyFill="1" applyBorder="1" applyProtection="1"/>
    <xf numFmtId="42" fontId="32" fillId="10" borderId="42" xfId="0" applyNumberFormat="1" applyFont="1" applyFill="1" applyBorder="1" applyAlignment="1" applyProtection="1">
      <alignment horizontal="center"/>
    </xf>
    <xf numFmtId="3" fontId="31" fillId="3" borderId="42" xfId="0" applyNumberFormat="1" applyFont="1" applyFill="1" applyBorder="1" applyAlignment="1" applyProtection="1">
      <alignment horizontal="center"/>
    </xf>
    <xf numFmtId="0" fontId="28" fillId="0" borderId="42" xfId="0" applyFont="1" applyBorder="1" applyProtection="1">
      <protection locked="0"/>
    </xf>
    <xf numFmtId="42" fontId="31" fillId="3" borderId="42" xfId="0" applyNumberFormat="1" applyFont="1" applyFill="1" applyBorder="1" applyAlignment="1" applyProtection="1">
      <alignment horizontal="center"/>
    </xf>
    <xf numFmtId="0" fontId="31" fillId="10" borderId="42" xfId="0" applyFont="1" applyFill="1" applyBorder="1" applyProtection="1"/>
    <xf numFmtId="0" fontId="34" fillId="9" borderId="42" xfId="0" applyFont="1" applyFill="1" applyBorder="1" applyProtection="1"/>
    <xf numFmtId="42" fontId="32" fillId="9" borderId="42" xfId="0" applyNumberFormat="1" applyFont="1" applyFill="1" applyBorder="1" applyAlignment="1" applyProtection="1">
      <alignment horizontal="center"/>
    </xf>
    <xf numFmtId="10" fontId="35" fillId="0" borderId="42" xfId="0" applyNumberFormat="1" applyFont="1" applyBorder="1" applyProtection="1">
      <protection locked="0"/>
    </xf>
    <xf numFmtId="42" fontId="34" fillId="0" borderId="42" xfId="0" applyNumberFormat="1" applyFont="1" applyBorder="1" applyAlignment="1" applyProtection="1">
      <alignment horizontal="center"/>
      <protection locked="0"/>
    </xf>
    <xf numFmtId="0" fontId="32" fillId="9" borderId="42" xfId="0" applyFont="1" applyFill="1" applyBorder="1" applyAlignment="1" applyProtection="1">
      <alignment horizontal="left"/>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vertical="top"/>
    </xf>
    <xf numFmtId="0" fontId="10"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vertical="center" wrapText="1"/>
    </xf>
    <xf numFmtId="0" fontId="14" fillId="0" borderId="45" xfId="0" applyFont="1" applyBorder="1" applyAlignment="1">
      <alignment horizontal="right" vertical="center"/>
    </xf>
    <xf numFmtId="0" fontId="14" fillId="8" borderId="18" xfId="0" applyFont="1" applyFill="1" applyBorder="1" applyAlignment="1">
      <alignment horizontal="right" vertical="center"/>
    </xf>
    <xf numFmtId="0" fontId="20" fillId="8" borderId="0" xfId="0" applyFont="1" applyFill="1" applyBorder="1" applyAlignment="1">
      <alignment horizontal="center" vertical="center"/>
    </xf>
    <xf numFmtId="0" fontId="20" fillId="8" borderId="14" xfId="0" applyFont="1" applyFill="1" applyBorder="1" applyAlignment="1">
      <alignment horizontal="center" vertical="center"/>
    </xf>
    <xf numFmtId="0" fontId="38" fillId="8" borderId="0" xfId="0" applyFont="1" applyFill="1" applyBorder="1" applyAlignment="1">
      <alignment horizontal="left" vertical="center"/>
    </xf>
    <xf numFmtId="0" fontId="33" fillId="2" borderId="49" xfId="0" applyFont="1" applyFill="1" applyBorder="1" applyAlignment="1" applyProtection="1">
      <alignment horizontal="center"/>
    </xf>
    <xf numFmtId="0" fontId="33" fillId="2" borderId="86" xfId="0" applyFont="1" applyFill="1" applyBorder="1" applyAlignment="1" applyProtection="1">
      <alignment horizontal="center"/>
    </xf>
    <xf numFmtId="0" fontId="34" fillId="0" borderId="1" xfId="0" applyFont="1" applyBorder="1" applyProtection="1"/>
    <xf numFmtId="0" fontId="34" fillId="0" borderId="2" xfId="0" applyFont="1" applyBorder="1" applyProtection="1"/>
    <xf numFmtId="9" fontId="34" fillId="0" borderId="2" xfId="0" applyNumberFormat="1" applyFont="1" applyBorder="1" applyProtection="1"/>
    <xf numFmtId="0" fontId="34" fillId="2" borderId="1" xfId="0" applyFont="1" applyFill="1" applyBorder="1" applyProtection="1"/>
    <xf numFmtId="0" fontId="34" fillId="2" borderId="2" xfId="0" applyFont="1" applyFill="1" applyBorder="1" applyProtection="1"/>
    <xf numFmtId="9" fontId="34" fillId="2" borderId="2" xfId="0" applyNumberFormat="1" applyFont="1" applyFill="1" applyBorder="1" applyProtection="1"/>
    <xf numFmtId="0" fontId="29" fillId="0" borderId="1" xfId="0" applyFont="1" applyBorder="1" applyProtection="1"/>
    <xf numFmtId="164" fontId="39" fillId="0" borderId="2" xfId="0" applyNumberFormat="1" applyFont="1" applyBorder="1" applyProtection="1"/>
    <xf numFmtId="10" fontId="40" fillId="0" borderId="2" xfId="0" applyNumberFormat="1" applyFont="1" applyBorder="1" applyProtection="1"/>
    <xf numFmtId="0" fontId="33" fillId="0" borderId="3" xfId="0" applyFont="1" applyBorder="1" applyAlignment="1" applyProtection="1">
      <alignment horizontal="left"/>
    </xf>
    <xf numFmtId="0" fontId="33" fillId="0" borderId="4" xfId="0" applyFont="1" applyBorder="1" applyAlignment="1" applyProtection="1">
      <alignment horizontal="left"/>
    </xf>
    <xf numFmtId="0" fontId="41" fillId="0" borderId="4" xfId="0" applyFont="1" applyBorder="1" applyProtection="1"/>
    <xf numFmtId="0" fontId="34" fillId="3" borderId="3" xfId="0" applyFont="1" applyFill="1" applyBorder="1" applyAlignment="1" applyProtection="1">
      <alignment horizontal="left" vertical="center"/>
    </xf>
    <xf numFmtId="0" fontId="34" fillId="3" borderId="4" xfId="0" applyFont="1" applyFill="1" applyBorder="1" applyAlignment="1" applyProtection="1">
      <alignment horizontal="left" vertical="center"/>
    </xf>
    <xf numFmtId="0" fontId="34" fillId="3" borderId="48" xfId="0" applyFont="1" applyFill="1" applyBorder="1" applyAlignment="1" applyProtection="1">
      <alignment horizontal="left" vertical="center"/>
    </xf>
    <xf numFmtId="0" fontId="29" fillId="3" borderId="36" xfId="0" applyFont="1" applyFill="1" applyBorder="1" applyProtection="1"/>
    <xf numFmtId="0" fontId="34" fillId="3" borderId="4" xfId="0" applyFont="1" applyFill="1" applyBorder="1" applyAlignment="1" applyProtection="1">
      <alignment horizontal="center"/>
    </xf>
    <xf numFmtId="3" fontId="34" fillId="3" borderId="4" xfId="0" applyNumberFormat="1" applyFont="1" applyFill="1" applyBorder="1" applyAlignment="1" applyProtection="1">
      <alignment horizontal="center"/>
    </xf>
    <xf numFmtId="3" fontId="34" fillId="4" borderId="62" xfId="0" applyNumberFormat="1" applyFont="1" applyFill="1" applyBorder="1" applyAlignment="1" applyProtection="1">
      <alignment horizontal="left" vertical="center"/>
    </xf>
    <xf numFmtId="0" fontId="29" fillId="3" borderId="37" xfId="0" applyFont="1" applyFill="1" applyBorder="1" applyAlignment="1"/>
    <xf numFmtId="0" fontId="34" fillId="0" borderId="34" xfId="0" applyFont="1" applyBorder="1" applyAlignment="1" applyProtection="1">
      <alignment horizontal="left"/>
    </xf>
    <xf numFmtId="0" fontId="34" fillId="0" borderId="33" xfId="0" applyFont="1" applyBorder="1" applyAlignment="1" applyProtection="1">
      <alignment horizontal="left"/>
    </xf>
    <xf numFmtId="0" fontId="29" fillId="0" borderId="33" xfId="0" applyFont="1" applyBorder="1" applyAlignment="1">
      <alignment horizontal="left"/>
    </xf>
    <xf numFmtId="3" fontId="34" fillId="4" borderId="96" xfId="0" applyNumberFormat="1" applyFont="1" applyFill="1" applyBorder="1" applyAlignment="1" applyProtection="1">
      <alignment horizontal="left" vertical="center"/>
    </xf>
    <xf numFmtId="0" fontId="29" fillId="3" borderId="92" xfId="0" applyFont="1" applyFill="1" applyBorder="1" applyAlignment="1"/>
    <xf numFmtId="0" fontId="29" fillId="0" borderId="32" xfId="0" applyFont="1" applyBorder="1" applyAlignment="1">
      <alignment horizontal="right"/>
    </xf>
    <xf numFmtId="3" fontId="34" fillId="4" borderId="65" xfId="0" applyNumberFormat="1" applyFont="1" applyFill="1" applyBorder="1" applyAlignment="1" applyProtection="1">
      <alignment horizontal="left" vertical="center"/>
    </xf>
    <xf numFmtId="0" fontId="29" fillId="3" borderId="54" xfId="0" applyFont="1" applyFill="1" applyBorder="1" applyAlignment="1"/>
    <xf numFmtId="3" fontId="29" fillId="3" borderId="68" xfId="0" applyNumberFormat="1" applyFont="1" applyFill="1" applyBorder="1" applyAlignment="1"/>
    <xf numFmtId="0" fontId="29" fillId="3" borderId="55" xfId="0" applyFont="1" applyFill="1" applyBorder="1" applyAlignment="1"/>
    <xf numFmtId="0" fontId="34" fillId="0" borderId="29" xfId="0" applyFont="1" applyBorder="1" applyAlignment="1" applyProtection="1">
      <alignment horizontal="left"/>
    </xf>
    <xf numFmtId="0" fontId="34" fillId="0" borderId="30" xfId="0" applyFont="1" applyBorder="1" applyAlignment="1" applyProtection="1">
      <alignment horizontal="left"/>
    </xf>
    <xf numFmtId="9" fontId="35" fillId="0" borderId="0" xfId="2" applyFont="1" applyBorder="1" applyAlignment="1" applyProtection="1">
      <alignment horizontal="right"/>
      <protection locked="0"/>
    </xf>
    <xf numFmtId="0" fontId="29" fillId="0" borderId="19" xfId="0" applyFont="1" applyBorder="1" applyAlignment="1"/>
    <xf numFmtId="0" fontId="29" fillId="0" borderId="0" xfId="0" applyFont="1" applyBorder="1" applyAlignment="1"/>
    <xf numFmtId="0" fontId="29" fillId="0" borderId="49" xfId="0" applyFont="1" applyBorder="1" applyAlignment="1"/>
    <xf numFmtId="0" fontId="34" fillId="0" borderId="10" xfId="0" applyFont="1" applyBorder="1" applyAlignment="1" applyProtection="1">
      <alignment horizontal="left"/>
    </xf>
    <xf numFmtId="0" fontId="34" fillId="0" borderId="31" xfId="0" applyFont="1" applyBorder="1" applyAlignment="1" applyProtection="1">
      <alignment horizontal="left"/>
    </xf>
    <xf numFmtId="9" fontId="35" fillId="0" borderId="31" xfId="2" applyFont="1" applyBorder="1" applyAlignment="1" applyProtection="1">
      <alignment horizontal="right"/>
      <protection locked="0"/>
    </xf>
    <xf numFmtId="0" fontId="34" fillId="2" borderId="29" xfId="0" applyFont="1" applyFill="1" applyBorder="1" applyAlignment="1" applyProtection="1">
      <alignment horizontal="left"/>
    </xf>
    <xf numFmtId="0" fontId="34" fillId="2" borderId="30" xfId="0" applyFont="1" applyFill="1" applyBorder="1" applyAlignment="1" applyProtection="1">
      <alignment horizontal="left"/>
    </xf>
    <xf numFmtId="0" fontId="35" fillId="2" borderId="83" xfId="0" applyFont="1" applyFill="1" applyBorder="1" applyAlignment="1" applyProtection="1">
      <alignment horizontal="right"/>
    </xf>
    <xf numFmtId="1" fontId="34" fillId="6" borderId="37" xfId="0" applyNumberFormat="1" applyFont="1" applyFill="1" applyBorder="1" applyAlignment="1" applyProtection="1">
      <alignment horizontal="center"/>
      <protection locked="0"/>
    </xf>
    <xf numFmtId="1" fontId="34" fillId="6" borderId="38" xfId="0" applyNumberFormat="1" applyFont="1" applyFill="1" applyBorder="1" applyAlignment="1" applyProtection="1">
      <alignment horizontal="center"/>
      <protection locked="0"/>
    </xf>
    <xf numFmtId="1" fontId="34" fillId="6" borderId="39" xfId="0" applyNumberFormat="1" applyFont="1" applyFill="1" applyBorder="1" applyAlignment="1" applyProtection="1">
      <alignment horizontal="center"/>
      <protection locked="0"/>
    </xf>
    <xf numFmtId="1" fontId="34" fillId="6" borderId="29" xfId="0" applyNumberFormat="1" applyFont="1" applyFill="1" applyBorder="1" applyAlignment="1" applyProtection="1">
      <alignment horizontal="center"/>
      <protection locked="0"/>
    </xf>
    <xf numFmtId="1" fontId="34" fillId="2" borderId="38" xfId="0" applyNumberFormat="1" applyFont="1" applyFill="1" applyBorder="1" applyAlignment="1" applyProtection="1">
      <alignment horizontal="center"/>
    </xf>
    <xf numFmtId="1" fontId="31" fillId="0" borderId="39" xfId="0" applyNumberFormat="1" applyFont="1" applyFill="1" applyBorder="1" applyAlignment="1" applyProtection="1">
      <alignment horizontal="right"/>
    </xf>
    <xf numFmtId="0" fontId="29" fillId="0" borderId="10" xfId="0" applyFont="1" applyBorder="1" applyAlignment="1"/>
    <xf numFmtId="0" fontId="29" fillId="0" borderId="31" xfId="0" applyFont="1" applyBorder="1" applyAlignment="1"/>
    <xf numFmtId="0" fontId="29" fillId="0" borderId="53" xfId="0" applyFont="1" applyBorder="1" applyAlignment="1"/>
    <xf numFmtId="0" fontId="29" fillId="0" borderId="51" xfId="0" applyFont="1" applyBorder="1" applyAlignment="1"/>
    <xf numFmtId="0" fontId="29" fillId="0" borderId="52" xfId="0" applyFont="1" applyBorder="1" applyAlignment="1"/>
    <xf numFmtId="0" fontId="29" fillId="0" borderId="50" xfId="0" applyFont="1" applyBorder="1" applyAlignment="1"/>
    <xf numFmtId="0" fontId="29" fillId="0" borderId="0" xfId="0" applyFont="1" applyBorder="1" applyProtection="1"/>
    <xf numFmtId="0" fontId="28" fillId="0" borderId="0" xfId="0" applyFont="1" applyBorder="1" applyAlignment="1" applyProtection="1">
      <alignment horizontal="center"/>
    </xf>
    <xf numFmtId="0" fontId="28" fillId="0" borderId="42" xfId="0" applyFont="1" applyBorder="1" applyAlignment="1" applyProtection="1">
      <alignment horizontal="center"/>
    </xf>
    <xf numFmtId="0" fontId="29" fillId="0" borderId="0" xfId="0" applyFont="1" applyAlignment="1">
      <alignment horizontal="right"/>
    </xf>
    <xf numFmtId="42" fontId="31" fillId="0" borderId="55" xfId="0" applyNumberFormat="1" applyFont="1" applyBorder="1" applyAlignment="1" applyProtection="1">
      <alignment horizontal="right"/>
    </xf>
    <xf numFmtId="42" fontId="31" fillId="0" borderId="78" xfId="0" applyNumberFormat="1" applyFont="1" applyBorder="1" applyAlignment="1" applyProtection="1">
      <alignment horizontal="right"/>
    </xf>
    <xf numFmtId="42" fontId="31" fillId="0" borderId="2" xfId="0" applyNumberFormat="1" applyFont="1" applyBorder="1" applyAlignment="1" applyProtection="1">
      <alignment horizontal="right"/>
    </xf>
    <xf numFmtId="42" fontId="31" fillId="3" borderId="73" xfId="0" applyNumberFormat="1" applyFont="1" applyFill="1" applyBorder="1" applyAlignment="1" applyProtection="1">
      <alignment horizontal="right"/>
    </xf>
    <xf numFmtId="42" fontId="31" fillId="0" borderId="73" xfId="0" applyNumberFormat="1" applyFont="1" applyBorder="1" applyAlignment="1" applyProtection="1">
      <alignment horizontal="right"/>
    </xf>
    <xf numFmtId="42" fontId="31" fillId="0" borderId="84" xfId="0" applyNumberFormat="1" applyFont="1" applyBorder="1" applyAlignment="1" applyProtection="1">
      <alignment horizontal="right"/>
    </xf>
    <xf numFmtId="42" fontId="31" fillId="3" borderId="84" xfId="0" applyNumberFormat="1" applyFont="1" applyFill="1" applyBorder="1" applyAlignment="1" applyProtection="1">
      <alignment horizontal="right"/>
    </xf>
    <xf numFmtId="42" fontId="31" fillId="0" borderId="66" xfId="0" applyNumberFormat="1" applyFont="1" applyBorder="1" applyAlignment="1" applyProtection="1">
      <alignment horizontal="right"/>
    </xf>
    <xf numFmtId="42" fontId="32" fillId="0" borderId="71" xfId="0" applyNumberFormat="1" applyFont="1" applyBorder="1" applyAlignment="1" applyProtection="1">
      <alignment horizontal="right"/>
    </xf>
    <xf numFmtId="42" fontId="32" fillId="0" borderId="72" xfId="0" applyNumberFormat="1" applyFont="1" applyBorder="1" applyAlignment="1" applyProtection="1">
      <alignment horizontal="right"/>
    </xf>
    <xf numFmtId="42" fontId="31" fillId="0" borderId="74" xfId="0" applyNumberFormat="1" applyFont="1" applyBorder="1" applyAlignment="1"/>
    <xf numFmtId="42" fontId="31" fillId="0" borderId="75" xfId="0" applyNumberFormat="1" applyFont="1" applyBorder="1" applyAlignment="1"/>
    <xf numFmtId="42" fontId="31" fillId="0" borderId="76" xfId="0" applyNumberFormat="1" applyFont="1" applyBorder="1" applyAlignment="1"/>
    <xf numFmtId="42" fontId="32" fillId="0" borderId="71" xfId="0" applyNumberFormat="1" applyFont="1" applyBorder="1" applyAlignment="1"/>
    <xf numFmtId="42" fontId="29" fillId="5" borderId="37" xfId="0" applyNumberFormat="1" applyFont="1" applyFill="1" applyBorder="1" applyAlignment="1" applyProtection="1">
      <alignment horizontal="right"/>
      <protection locked="0"/>
    </xf>
    <xf numFmtId="42" fontId="29" fillId="5" borderId="38" xfId="0" applyNumberFormat="1" applyFont="1" applyFill="1" applyBorder="1" applyAlignment="1" applyProtection="1">
      <alignment horizontal="right"/>
      <protection locked="0"/>
    </xf>
    <xf numFmtId="42" fontId="34" fillId="5" borderId="39" xfId="0" applyNumberFormat="1" applyFont="1" applyFill="1" applyBorder="1" applyAlignment="1" applyProtection="1">
      <alignment horizontal="right"/>
      <protection locked="0"/>
    </xf>
    <xf numFmtId="42" fontId="34" fillId="5" borderId="29" xfId="0" applyNumberFormat="1" applyFont="1" applyFill="1" applyBorder="1" applyAlignment="1" applyProtection="1">
      <alignment horizontal="right"/>
      <protection locked="0"/>
    </xf>
    <xf numFmtId="42" fontId="34" fillId="0" borderId="38" xfId="0" applyNumberFormat="1" applyFont="1" applyBorder="1" applyAlignment="1" applyProtection="1">
      <alignment horizontal="right"/>
      <protection locked="0"/>
    </xf>
    <xf numFmtId="42" fontId="31" fillId="0" borderId="39" xfId="0" applyNumberFormat="1" applyFont="1" applyBorder="1" applyAlignment="1" applyProtection="1">
      <alignment horizontal="right"/>
    </xf>
    <xf numFmtId="42" fontId="29" fillId="5" borderId="92" xfId="0" applyNumberFormat="1" applyFont="1" applyFill="1" applyBorder="1" applyAlignment="1" applyProtection="1">
      <alignment horizontal="right"/>
      <protection locked="0"/>
    </xf>
    <xf numFmtId="42" fontId="29" fillId="5" borderId="91" xfId="0" applyNumberFormat="1" applyFont="1" applyFill="1" applyBorder="1" applyAlignment="1" applyProtection="1">
      <alignment horizontal="right"/>
      <protection locked="0"/>
    </xf>
    <xf numFmtId="42" fontId="34" fillId="5" borderId="86" xfId="0" applyNumberFormat="1" applyFont="1" applyFill="1" applyBorder="1" applyAlignment="1" applyProtection="1">
      <alignment horizontal="right"/>
      <protection locked="0"/>
    </xf>
    <xf numFmtId="42" fontId="34" fillId="5" borderId="34" xfId="0" applyNumberFormat="1" applyFont="1" applyFill="1" applyBorder="1" applyAlignment="1" applyProtection="1">
      <alignment horizontal="right"/>
      <protection locked="0"/>
    </xf>
    <xf numFmtId="42" fontId="34" fillId="0" borderId="91" xfId="0" applyNumberFormat="1" applyFont="1" applyBorder="1" applyAlignment="1" applyProtection="1">
      <alignment horizontal="right"/>
      <protection locked="0"/>
    </xf>
    <xf numFmtId="42" fontId="29" fillId="5" borderId="54" xfId="0" applyNumberFormat="1" applyFont="1" applyFill="1" applyBorder="1" applyAlignment="1" applyProtection="1">
      <alignment horizontal="right"/>
      <protection locked="0"/>
    </xf>
    <xf numFmtId="42" fontId="29" fillId="5" borderId="63" xfId="0" applyNumberFormat="1" applyFont="1" applyFill="1" applyBorder="1" applyAlignment="1" applyProtection="1">
      <alignment horizontal="right"/>
      <protection locked="0"/>
    </xf>
    <xf numFmtId="42" fontId="34" fillId="5" borderId="64" xfId="0" applyNumberFormat="1" applyFont="1" applyFill="1" applyBorder="1" applyAlignment="1" applyProtection="1">
      <alignment horizontal="right"/>
      <protection locked="0"/>
    </xf>
    <xf numFmtId="42" fontId="34" fillId="5" borderId="88" xfId="0" applyNumberFormat="1" applyFont="1" applyFill="1" applyBorder="1" applyAlignment="1" applyProtection="1">
      <alignment horizontal="right"/>
      <protection locked="0"/>
    </xf>
    <xf numFmtId="42" fontId="34" fillId="0" borderId="63" xfId="0" applyNumberFormat="1" applyFont="1" applyBorder="1" applyAlignment="1" applyProtection="1">
      <alignment horizontal="right"/>
      <protection locked="0"/>
    </xf>
    <xf numFmtId="42" fontId="34" fillId="5" borderId="66" xfId="0" applyNumberFormat="1" applyFont="1" applyFill="1" applyBorder="1" applyAlignment="1" applyProtection="1">
      <alignment horizontal="right"/>
      <protection locked="0"/>
    </xf>
    <xf numFmtId="42" fontId="34" fillId="5" borderId="67" xfId="0" applyNumberFormat="1" applyFont="1" applyFill="1" applyBorder="1" applyAlignment="1" applyProtection="1">
      <alignment horizontal="right"/>
      <protection locked="0"/>
    </xf>
    <xf numFmtId="42" fontId="34" fillId="5" borderId="49" xfId="0" applyNumberFormat="1" applyFont="1" applyFill="1" applyBorder="1" applyAlignment="1" applyProtection="1">
      <alignment horizontal="right"/>
      <protection locked="0"/>
    </xf>
    <xf numFmtId="42" fontId="34" fillId="5" borderId="10" xfId="0" applyNumberFormat="1" applyFont="1" applyFill="1" applyBorder="1" applyAlignment="1" applyProtection="1">
      <alignment horizontal="right"/>
      <protection locked="0"/>
    </xf>
    <xf numFmtId="42" fontId="34" fillId="0" borderId="89" xfId="0" applyNumberFormat="1" applyFont="1" applyBorder="1" applyAlignment="1" applyProtection="1">
      <alignment horizontal="right"/>
      <protection locked="0"/>
    </xf>
    <xf numFmtId="42" fontId="31" fillId="0" borderId="37" xfId="0" applyNumberFormat="1" applyFont="1" applyBorder="1" applyAlignment="1" applyProtection="1">
      <alignment horizontal="right"/>
    </xf>
    <xf numFmtId="42" fontId="31" fillId="0" borderId="38" xfId="0" applyNumberFormat="1" applyFont="1" applyBorder="1" applyAlignment="1" applyProtection="1">
      <alignment horizontal="right"/>
    </xf>
    <xf numFmtId="42" fontId="31" fillId="0" borderId="86" xfId="0" applyNumberFormat="1" applyFont="1" applyBorder="1" applyAlignment="1" applyProtection="1">
      <alignment horizontal="right"/>
    </xf>
    <xf numFmtId="42" fontId="31" fillId="0" borderId="91" xfId="0" applyNumberFormat="1" applyFont="1" applyBorder="1" applyAlignment="1" applyProtection="1">
      <alignment horizontal="right"/>
    </xf>
    <xf numFmtId="42" fontId="31" fillId="0" borderId="72" xfId="0" applyNumberFormat="1" applyFont="1" applyBorder="1" applyAlignment="1" applyProtection="1">
      <alignment horizontal="right"/>
    </xf>
    <xf numFmtId="42" fontId="31" fillId="0" borderId="92" xfId="0" applyNumberFormat="1" applyFont="1" applyBorder="1" applyAlignment="1" applyProtection="1">
      <alignment horizontal="right"/>
    </xf>
    <xf numFmtId="42" fontId="31" fillId="0" borderId="66" xfId="0" applyNumberFormat="1" applyFont="1" applyBorder="1" applyAlignment="1"/>
    <xf numFmtId="42" fontId="31" fillId="0" borderId="85" xfId="0" applyNumberFormat="1" applyFont="1" applyBorder="1" applyAlignment="1"/>
    <xf numFmtId="42" fontId="31" fillId="0" borderId="89" xfId="0" applyNumberFormat="1" applyFont="1" applyBorder="1" applyAlignment="1"/>
    <xf numFmtId="42" fontId="31" fillId="0" borderId="87" xfId="0" applyNumberFormat="1" applyFont="1" applyBorder="1" applyAlignment="1"/>
    <xf numFmtId="0" fontId="29" fillId="5" borderId="42" xfId="0" applyFont="1" applyFill="1" applyBorder="1" applyAlignment="1" applyProtection="1">
      <alignment wrapText="1"/>
      <protection locked="0"/>
    </xf>
    <xf numFmtId="0" fontId="29" fillId="0" borderId="42" xfId="0" applyFont="1" applyBorder="1" applyAlignment="1" applyProtection="1">
      <alignment wrapText="1"/>
      <protection locked="0"/>
    </xf>
    <xf numFmtId="0" fontId="32" fillId="10" borderId="42" xfId="0" applyFont="1" applyFill="1" applyBorder="1" applyAlignment="1" applyProtection="1">
      <alignment wrapText="1"/>
    </xf>
    <xf numFmtId="0" fontId="33" fillId="9" borderId="42" xfId="0" applyFont="1" applyFill="1" applyBorder="1" applyAlignment="1" applyProtection="1">
      <alignment wrapText="1"/>
    </xf>
    <xf numFmtId="0" fontId="32" fillId="9" borderId="42" xfId="0" applyFont="1" applyFill="1" applyBorder="1" applyAlignment="1" applyProtection="1">
      <alignment horizontal="left" wrapText="1"/>
    </xf>
    <xf numFmtId="0" fontId="19" fillId="0" borderId="57" xfId="1" applyFont="1" applyBorder="1" applyAlignment="1" applyProtection="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9" fillId="0" borderId="0" xfId="0" applyFont="1" applyBorder="1" applyAlignment="1">
      <alignment horizontal="right"/>
    </xf>
    <xf numFmtId="0" fontId="9" fillId="0" borderId="15" xfId="0" applyFont="1" applyBorder="1" applyAlignment="1">
      <alignment horizontal="right"/>
    </xf>
    <xf numFmtId="14" fontId="8" fillId="5" borderId="14" xfId="0" applyNumberFormat="1" applyFont="1" applyFill="1" applyBorder="1" applyAlignment="1" applyProtection="1">
      <alignment horizontal="left"/>
      <protection locked="0"/>
    </xf>
    <xf numFmtId="14" fontId="8" fillId="5" borderId="17" xfId="0" applyNumberFormat="1" applyFont="1" applyFill="1" applyBorder="1" applyAlignment="1" applyProtection="1">
      <alignment horizontal="left"/>
      <protection locked="0"/>
    </xf>
    <xf numFmtId="0" fontId="8" fillId="5" borderId="69" xfId="0" applyFont="1" applyFill="1" applyBorder="1" applyProtection="1">
      <protection locked="0"/>
    </xf>
    <xf numFmtId="0" fontId="29" fillId="0" borderId="0" xfId="0" applyFont="1" applyProtection="1">
      <protection locked="0"/>
    </xf>
    <xf numFmtId="1" fontId="28" fillId="0" borderId="0" xfId="0" applyNumberFormat="1" applyFont="1" applyAlignment="1" applyProtection="1">
      <alignment horizontal="center" wrapText="1"/>
      <protection locked="0"/>
    </xf>
    <xf numFmtId="1" fontId="28" fillId="0" borderId="0" xfId="0" applyNumberFormat="1" applyFont="1" applyAlignment="1" applyProtection="1">
      <alignment horizontal="center"/>
      <protection locked="0"/>
    </xf>
    <xf numFmtId="0" fontId="29" fillId="0" borderId="0" xfId="0" applyFont="1" applyAlignment="1" applyProtection="1">
      <alignment wrapText="1"/>
      <protection locked="0"/>
    </xf>
    <xf numFmtId="1" fontId="29" fillId="0" borderId="0" xfId="0" applyNumberFormat="1" applyFont="1" applyProtection="1">
      <protection locked="0"/>
    </xf>
    <xf numFmtId="1" fontId="28" fillId="0" borderId="0" xfId="0" applyNumberFormat="1" applyFont="1" applyProtection="1">
      <protection locked="0"/>
    </xf>
    <xf numFmtId="0" fontId="28" fillId="7" borderId="40" xfId="0" applyFont="1" applyFill="1" applyBorder="1" applyAlignment="1" applyProtection="1">
      <alignment wrapText="1"/>
      <protection locked="0"/>
    </xf>
    <xf numFmtId="0" fontId="28" fillId="7" borderId="41" xfId="0" applyFont="1" applyFill="1" applyBorder="1" applyAlignment="1" applyProtection="1">
      <alignment horizontal="center"/>
      <protection locked="0"/>
    </xf>
    <xf numFmtId="1" fontId="29" fillId="3" borderId="42" xfId="0" applyNumberFormat="1" applyFont="1" applyFill="1" applyBorder="1" applyAlignment="1" applyProtection="1">
      <alignment horizontal="center"/>
      <protection locked="0"/>
    </xf>
    <xf numFmtId="1" fontId="29" fillId="3" borderId="43" xfId="0" applyNumberFormat="1" applyFont="1" applyFill="1" applyBorder="1" applyAlignment="1" applyProtection="1">
      <alignment horizontal="center"/>
      <protection locked="0"/>
    </xf>
    <xf numFmtId="1" fontId="29" fillId="3" borderId="41" xfId="0" applyNumberFormat="1" applyFont="1" applyFill="1" applyBorder="1" applyAlignment="1" applyProtection="1">
      <alignment horizontal="center"/>
      <protection locked="0"/>
    </xf>
    <xf numFmtId="1" fontId="29" fillId="3" borderId="27" xfId="0" applyNumberFormat="1" applyFont="1" applyFill="1" applyBorder="1" applyAlignment="1" applyProtection="1">
      <alignment horizontal="center" wrapText="1"/>
      <protection locked="0"/>
    </xf>
    <xf numFmtId="0" fontId="28" fillId="7" borderId="42" xfId="0" applyFont="1" applyFill="1" applyBorder="1" applyAlignment="1" applyProtection="1">
      <alignment wrapText="1"/>
      <protection locked="0"/>
    </xf>
    <xf numFmtId="3" fontId="29" fillId="3" borderId="42" xfId="0" applyNumberFormat="1" applyFont="1" applyFill="1" applyBorder="1" applyAlignment="1" applyProtection="1">
      <alignment horizontal="center"/>
      <protection locked="0"/>
    </xf>
    <xf numFmtId="42" fontId="29" fillId="3" borderId="42" xfId="0" applyNumberFormat="1" applyFont="1" applyFill="1" applyBorder="1" applyAlignment="1" applyProtection="1">
      <alignment horizontal="center"/>
      <protection locked="0"/>
    </xf>
    <xf numFmtId="1" fontId="29" fillId="0" borderId="0" xfId="0" applyNumberFormat="1" applyFont="1" applyBorder="1" applyProtection="1"/>
    <xf numFmtId="1" fontId="29" fillId="0" borderId="0" xfId="0" applyNumberFormat="1" applyFont="1" applyBorder="1" applyAlignment="1" applyProtection="1">
      <alignment horizontal="center"/>
    </xf>
    <xf numFmtId="3" fontId="31" fillId="0" borderId="0" xfId="0" applyNumberFormat="1" applyFont="1" applyBorder="1" applyProtection="1"/>
    <xf numFmtId="0" fontId="20" fillId="0" borderId="0" xfId="0" applyFont="1" applyProtection="1">
      <protection locked="0"/>
    </xf>
    <xf numFmtId="0" fontId="14" fillId="0" borderId="0" xfId="0" applyFont="1" applyFill="1" applyBorder="1" applyAlignment="1" applyProtection="1">
      <alignment horizontal="center"/>
      <protection locked="0"/>
    </xf>
    <xf numFmtId="0" fontId="20" fillId="0" borderId="0" xfId="0" applyFont="1" applyBorder="1" applyAlignment="1" applyProtection="1">
      <protection locked="0"/>
    </xf>
    <xf numFmtId="0" fontId="0" fillId="0" borderId="0" xfId="0" applyFill="1" applyAlignment="1" applyProtection="1">
      <alignment horizontal="center" vertical="center"/>
      <protection locked="0"/>
    </xf>
    <xf numFmtId="44" fontId="20" fillId="0" borderId="0" xfId="0" applyNumberFormat="1" applyFont="1" applyProtection="1">
      <protection locked="0"/>
    </xf>
    <xf numFmtId="0" fontId="14" fillId="7" borderId="18" xfId="0" applyFont="1" applyFill="1" applyBorder="1" applyProtection="1">
      <protection locked="0"/>
    </xf>
    <xf numFmtId="0" fontId="20" fillId="0" borderId="18" xfId="0" applyFont="1" applyBorder="1" applyProtection="1">
      <protection locked="0"/>
    </xf>
    <xf numFmtId="0" fontId="7" fillId="7" borderId="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14" fillId="7" borderId="13" xfId="0" applyFont="1" applyFill="1" applyBorder="1" applyProtection="1">
      <protection locked="0"/>
    </xf>
    <xf numFmtId="0" fontId="20" fillId="0" borderId="25" xfId="0" applyFont="1" applyBorder="1" applyProtection="1">
      <protection locked="0"/>
    </xf>
    <xf numFmtId="0" fontId="14" fillId="0" borderId="11" xfId="0" applyFont="1" applyBorder="1" applyProtection="1">
      <protection locked="0"/>
    </xf>
    <xf numFmtId="44" fontId="20" fillId="0" borderId="12" xfId="0" applyNumberFormat="1" applyFont="1" applyBorder="1" applyAlignment="1" applyProtection="1">
      <alignment horizontal="center"/>
      <protection locked="0"/>
    </xf>
    <xf numFmtId="44" fontId="25" fillId="10" borderId="12" xfId="0" applyNumberFormat="1" applyFont="1" applyFill="1" applyBorder="1" applyAlignment="1" applyProtection="1">
      <alignment horizontal="center"/>
      <protection locked="0"/>
    </xf>
    <xf numFmtId="0" fontId="20" fillId="7" borderId="25" xfId="0" applyFont="1" applyFill="1" applyBorder="1" applyProtection="1">
      <protection locked="0"/>
    </xf>
    <xf numFmtId="0" fontId="20" fillId="7" borderId="13" xfId="0" applyFont="1" applyFill="1" applyBorder="1" applyProtection="1">
      <protection locked="0"/>
    </xf>
    <xf numFmtId="0" fontId="14" fillId="7" borderId="11" xfId="0" applyFont="1" applyFill="1" applyBorder="1" applyProtection="1">
      <protection locked="0"/>
    </xf>
    <xf numFmtId="0" fontId="20" fillId="7" borderId="18" xfId="0" applyFont="1" applyFill="1" applyBorder="1" applyProtection="1">
      <protection locked="0"/>
    </xf>
    <xf numFmtId="0" fontId="20" fillId="7" borderId="0" xfId="0" applyFont="1" applyFill="1" applyBorder="1" applyProtection="1">
      <protection locked="0"/>
    </xf>
    <xf numFmtId="0" fontId="14" fillId="7" borderId="8" xfId="0" applyFont="1" applyFill="1" applyBorder="1" applyProtection="1">
      <protection locked="0"/>
    </xf>
    <xf numFmtId="0" fontId="20" fillId="7" borderId="8" xfId="0" applyFont="1" applyFill="1" applyBorder="1" applyProtection="1">
      <protection locked="0"/>
    </xf>
    <xf numFmtId="44" fontId="25" fillId="9" borderId="113" xfId="0" applyNumberFormat="1" applyFont="1" applyFill="1" applyBorder="1" applyAlignment="1" applyProtection="1">
      <alignment horizontal="center"/>
    </xf>
    <xf numFmtId="0" fontId="20" fillId="0" borderId="0" xfId="0" applyFont="1" applyProtection="1"/>
    <xf numFmtId="44" fontId="27" fillId="9" borderId="113" xfId="0" applyNumberFormat="1" applyFont="1" applyFill="1" applyBorder="1" applyAlignment="1" applyProtection="1">
      <alignment horizontal="center"/>
    </xf>
    <xf numFmtId="44" fontId="25" fillId="10" borderId="60" xfId="0" applyNumberFormat="1" applyFont="1" applyFill="1" applyBorder="1" applyAlignment="1" applyProtection="1">
      <alignment horizontal="center"/>
    </xf>
    <xf numFmtId="44" fontId="25" fillId="10" borderId="113" xfId="0" applyNumberFormat="1" applyFont="1" applyFill="1" applyBorder="1" applyAlignment="1" applyProtection="1">
      <alignment horizontal="center"/>
    </xf>
    <xf numFmtId="44" fontId="25" fillId="9" borderId="81" xfId="0" applyNumberFormat="1" applyFont="1" applyFill="1" applyBorder="1" applyAlignment="1" applyProtection="1">
      <alignment horizontal="center"/>
    </xf>
    <xf numFmtId="0" fontId="20" fillId="0" borderId="18" xfId="0" applyFont="1" applyFill="1" applyBorder="1" applyProtection="1">
      <protection locked="0"/>
    </xf>
    <xf numFmtId="0" fontId="20" fillId="0" borderId="0" xfId="0" applyFont="1" applyFill="1" applyBorder="1" applyProtection="1">
      <protection locked="0"/>
    </xf>
    <xf numFmtId="0" fontId="20" fillId="0" borderId="8" xfId="0" applyFont="1" applyFill="1" applyBorder="1" applyProtection="1">
      <protection locked="0"/>
    </xf>
    <xf numFmtId="44" fontId="20" fillId="0" borderId="20" xfId="0" applyNumberFormat="1" applyFont="1" applyFill="1" applyBorder="1" applyAlignment="1" applyProtection="1">
      <alignment horizontal="center"/>
      <protection locked="0"/>
    </xf>
    <xf numFmtId="0" fontId="20" fillId="0" borderId="0" xfId="0" applyFont="1" applyFill="1" applyProtection="1">
      <protection locked="0"/>
    </xf>
    <xf numFmtId="0" fontId="29" fillId="0" borderId="33" xfId="0" applyFont="1" applyFill="1" applyBorder="1" applyAlignment="1"/>
    <xf numFmtId="0" fontId="29" fillId="0" borderId="35" xfId="0" applyFont="1" applyFill="1" applyBorder="1" applyAlignment="1"/>
    <xf numFmtId="42" fontId="31" fillId="0" borderId="54" xfId="0" applyNumberFormat="1" applyFont="1" applyFill="1" applyBorder="1" applyAlignment="1"/>
    <xf numFmtId="42" fontId="31" fillId="0" borderId="63" xfId="0" applyNumberFormat="1" applyFont="1" applyFill="1" applyBorder="1" applyAlignment="1"/>
    <xf numFmtId="42" fontId="31" fillId="0" borderId="64" xfId="0" applyNumberFormat="1" applyFont="1" applyFill="1" applyBorder="1" applyAlignment="1"/>
    <xf numFmtId="42" fontId="31" fillId="0" borderId="32" xfId="0" applyNumberFormat="1" applyFont="1" applyFill="1" applyBorder="1" applyAlignment="1"/>
    <xf numFmtId="0" fontId="29" fillId="0" borderId="34" xfId="0" applyFont="1" applyFill="1" applyBorder="1" applyAlignment="1"/>
    <xf numFmtId="0" fontId="44" fillId="0" borderId="42" xfId="0" applyFont="1" applyBorder="1" applyAlignment="1">
      <alignment horizontal="center" wrapText="1"/>
    </xf>
    <xf numFmtId="0" fontId="28" fillId="0" borderId="0" xfId="0" applyFont="1" applyAlignment="1">
      <alignment vertical="center" wrapText="1"/>
    </xf>
    <xf numFmtId="0" fontId="28" fillId="0" borderId="0" xfId="0" applyFont="1" applyAlignment="1">
      <alignment horizontal="center" wrapText="1"/>
    </xf>
    <xf numFmtId="0" fontId="28" fillId="0" borderId="0" xfId="0" applyFont="1" applyAlignment="1">
      <alignment horizontal="center"/>
    </xf>
    <xf numFmtId="0" fontId="45" fillId="0" borderId="42" xfId="0" applyFont="1" applyBorder="1" applyAlignment="1">
      <alignment horizontal="center" wrapText="1"/>
    </xf>
    <xf numFmtId="1" fontId="45" fillId="5" borderId="42" xfId="0"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46" fillId="7" borderId="42" xfId="0" applyFont="1" applyFill="1" applyBorder="1" applyAlignment="1">
      <alignment horizontal="center" wrapText="1"/>
    </xf>
    <xf numFmtId="0" fontId="47" fillId="7" borderId="42" xfId="0" applyFont="1" applyFill="1" applyBorder="1" applyAlignment="1">
      <alignment horizontal="center" wrapText="1"/>
    </xf>
    <xf numFmtId="0" fontId="46" fillId="12" borderId="42" xfId="0" applyFont="1" applyFill="1" applyBorder="1" applyAlignment="1">
      <alignment horizontal="center" wrapText="1"/>
    </xf>
    <xf numFmtId="9" fontId="46" fillId="12" borderId="42" xfId="0" applyNumberFormat="1" applyFont="1" applyFill="1" applyBorder="1" applyAlignment="1">
      <alignment horizontal="center" wrapText="1"/>
    </xf>
    <xf numFmtId="0" fontId="30" fillId="0" borderId="0" xfId="0" applyFont="1" applyAlignment="1">
      <alignment horizontal="center" wrapText="1"/>
    </xf>
    <xf numFmtId="0" fontId="30" fillId="0" borderId="0" xfId="0" applyFont="1" applyAlignment="1">
      <alignment horizontal="center"/>
    </xf>
    <xf numFmtId="0" fontId="46" fillId="8" borderId="42" xfId="0" applyFont="1" applyFill="1" applyBorder="1" applyAlignment="1">
      <alignment horizontal="center" wrapText="1"/>
    </xf>
    <xf numFmtId="9" fontId="46" fillId="8" borderId="42" xfId="0" applyNumberFormat="1" applyFont="1" applyFill="1" applyBorder="1" applyAlignment="1">
      <alignment horizontal="center" wrapText="1"/>
    </xf>
    <xf numFmtId="0" fontId="46" fillId="9" borderId="42" xfId="0" applyFont="1" applyFill="1" applyBorder="1" applyAlignment="1">
      <alignment horizontal="center" wrapText="1"/>
    </xf>
    <xf numFmtId="9" fontId="46" fillId="9" borderId="42" xfId="0" applyNumberFormat="1" applyFont="1" applyFill="1" applyBorder="1" applyAlignment="1">
      <alignment horizontal="center" wrapText="1"/>
    </xf>
    <xf numFmtId="0" fontId="46" fillId="12" borderId="42" xfId="0" applyNumberFormat="1" applyFont="1" applyFill="1" applyBorder="1" applyAlignment="1">
      <alignment horizontal="center" wrapText="1"/>
    </xf>
    <xf numFmtId="0" fontId="46" fillId="8" borderId="42" xfId="0" applyNumberFormat="1" applyFont="1" applyFill="1" applyBorder="1" applyAlignment="1">
      <alignment horizontal="center" wrapText="1"/>
    </xf>
    <xf numFmtId="0" fontId="46" fillId="9" borderId="42" xfId="0" applyNumberFormat="1" applyFont="1" applyFill="1" applyBorder="1" applyAlignment="1">
      <alignment horizontal="center" wrapText="1"/>
    </xf>
    <xf numFmtId="0" fontId="46" fillId="0" borderId="42" xfId="0" applyNumberFormat="1" applyFont="1" applyFill="1" applyBorder="1" applyAlignment="1">
      <alignment horizontal="center" wrapText="1"/>
    </xf>
    <xf numFmtId="0" fontId="8" fillId="0" borderId="0" xfId="0" applyFont="1" applyAlignment="1">
      <alignment vertical="top" wrapText="1"/>
    </xf>
    <xf numFmtId="0" fontId="8" fillId="11" borderId="0" xfId="0" applyFont="1" applyFill="1" applyAlignment="1">
      <alignment horizontal="left" vertical="top" wrapText="1"/>
    </xf>
    <xf numFmtId="0" fontId="8" fillId="0" borderId="114" xfId="0" applyFont="1" applyBorder="1"/>
    <xf numFmtId="0" fontId="42" fillId="0" borderId="0" xfId="0" applyFont="1" applyAlignment="1">
      <alignment horizontal="center" vertical="center" wrapText="1"/>
    </xf>
    <xf numFmtId="0" fontId="43" fillId="0" borderId="0" xfId="0" applyFont="1" applyAlignment="1">
      <alignment horizontal="center" vertical="center"/>
    </xf>
    <xf numFmtId="0" fontId="8"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14" fillId="0" borderId="13" xfId="0" applyFont="1" applyBorder="1" applyAlignment="1">
      <alignment horizontal="center"/>
    </xf>
    <xf numFmtId="0" fontId="14" fillId="0" borderId="25" xfId="0" applyFont="1" applyBorder="1" applyAlignment="1">
      <alignment horizontal="center"/>
    </xf>
    <xf numFmtId="0" fontId="14" fillId="0" borderId="56"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13" xfId="0" applyFont="1" applyBorder="1" applyAlignment="1">
      <alignment horizontal="center"/>
    </xf>
    <xf numFmtId="0" fontId="36" fillId="0" borderId="25" xfId="0" applyFont="1" applyBorder="1" applyAlignment="1">
      <alignment horizontal="center"/>
    </xf>
    <xf numFmtId="0" fontId="36" fillId="0" borderId="56" xfId="0" applyFont="1" applyBorder="1" applyAlignment="1">
      <alignment horizontal="center"/>
    </xf>
    <xf numFmtId="0" fontId="20" fillId="5" borderId="94" xfId="0" applyFont="1" applyFill="1" applyBorder="1" applyAlignment="1" applyProtection="1">
      <alignment horizontal="left" vertical="center"/>
      <protection locked="0"/>
    </xf>
    <xf numFmtId="0" fontId="20" fillId="5" borderId="105" xfId="0" applyFont="1" applyFill="1" applyBorder="1" applyAlignment="1" applyProtection="1">
      <alignment horizontal="left" vertical="center"/>
      <protection locked="0"/>
    </xf>
    <xf numFmtId="0" fontId="8" fillId="5" borderId="24" xfId="0" applyFont="1" applyFill="1" applyBorder="1" applyAlignment="1" applyProtection="1">
      <protection locked="0"/>
    </xf>
    <xf numFmtId="0" fontId="8" fillId="5" borderId="23" xfId="0" applyFont="1" applyFill="1" applyBorder="1" applyAlignment="1" applyProtection="1">
      <protection locked="0"/>
    </xf>
    <xf numFmtId="0" fontId="9" fillId="0" borderId="18" xfId="0" applyFont="1" applyBorder="1" applyAlignment="1" applyProtection="1"/>
    <xf numFmtId="0" fontId="9" fillId="0" borderId="8" xfId="0" applyFont="1" applyBorder="1" applyAlignment="1" applyProtection="1"/>
    <xf numFmtId="0" fontId="8" fillId="0" borderId="13" xfId="0" applyFont="1" applyBorder="1" applyAlignment="1"/>
    <xf numFmtId="0" fontId="8" fillId="0" borderId="25" xfId="0" applyFont="1" applyBorder="1" applyAlignment="1"/>
    <xf numFmtId="0" fontId="8" fillId="0" borderId="56" xfId="0" applyFont="1" applyBorder="1" applyAlignment="1"/>
    <xf numFmtId="0" fontId="8" fillId="5" borderId="18" xfId="0" applyFont="1" applyFill="1" applyBorder="1" applyAlignment="1" applyProtection="1">
      <protection locked="0"/>
    </xf>
    <xf numFmtId="0" fontId="8" fillId="5" borderId="8" xfId="0" applyFont="1" applyFill="1" applyBorder="1" applyAlignment="1" applyProtection="1">
      <protection locked="0"/>
    </xf>
    <xf numFmtId="0" fontId="9" fillId="0" borderId="0" xfId="0" applyFont="1" applyBorder="1" applyAlignment="1"/>
    <xf numFmtId="0" fontId="8" fillId="0" borderId="102" xfId="0" applyFont="1" applyBorder="1" applyAlignment="1">
      <alignment horizontal="left"/>
    </xf>
    <xf numFmtId="0" fontId="8" fillId="0" borderId="41" xfId="0" applyFont="1" applyBorder="1" applyAlignment="1">
      <alignment horizontal="left"/>
    </xf>
    <xf numFmtId="0" fontId="11" fillId="0" borderId="18"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8" fillId="0" borderId="45" xfId="0" applyFont="1" applyBorder="1" applyAlignment="1">
      <alignment horizontal="left"/>
    </xf>
    <xf numFmtId="0" fontId="8" fillId="0" borderId="94" xfId="0" applyFont="1" applyBorder="1" applyAlignment="1">
      <alignment horizontal="left"/>
    </xf>
    <xf numFmtId="0" fontId="8" fillId="0" borderId="46" xfId="0" applyFont="1" applyBorder="1" applyAlignment="1">
      <alignment horizontal="left"/>
    </xf>
    <xf numFmtId="0" fontId="8" fillId="0" borderId="93" xfId="0" applyFont="1" applyBorder="1" applyAlignment="1">
      <alignment horizontal="left"/>
    </xf>
    <xf numFmtId="0" fontId="8" fillId="0" borderId="47" xfId="0" applyFont="1" applyBorder="1" applyAlignment="1">
      <alignment horizontal="left" vertical="center" wrapText="1" indent="1"/>
    </xf>
    <xf numFmtId="0" fontId="8" fillId="0" borderId="95" xfId="0" applyFont="1" applyBorder="1" applyAlignment="1">
      <alignment horizontal="left" vertical="center" wrapText="1" indent="1"/>
    </xf>
    <xf numFmtId="0" fontId="8" fillId="0" borderId="81" xfId="0" applyFont="1" applyBorder="1" applyAlignment="1">
      <alignment horizontal="left" vertical="center" wrapText="1" indent="1"/>
    </xf>
    <xf numFmtId="0" fontId="8" fillId="0" borderId="103" xfId="0" applyFont="1" applyBorder="1" applyAlignment="1">
      <alignment horizontal="left"/>
    </xf>
    <xf numFmtId="0" fontId="8" fillId="0" borderId="104" xfId="0" applyFont="1" applyBorder="1" applyAlignment="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36" fillId="0" borderId="1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8" fillId="5" borderId="1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10" fillId="0" borderId="100" xfId="0" applyFont="1" applyBorder="1" applyAlignment="1">
      <alignment horizontal="left"/>
    </xf>
    <xf numFmtId="0" fontId="10" fillId="0" borderId="101" xfId="0" applyFont="1" applyBorder="1" applyAlignment="1">
      <alignment horizontal="left"/>
    </xf>
    <xf numFmtId="0" fontId="8" fillId="5" borderId="0"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5" borderId="5"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10" fillId="0" borderId="97" xfId="0" applyFont="1" applyBorder="1" applyAlignment="1">
      <alignment horizontal="left"/>
    </xf>
    <xf numFmtId="0" fontId="10" fillId="0" borderId="98" xfId="0" applyFont="1" applyBorder="1" applyAlignment="1">
      <alignment horizontal="left"/>
    </xf>
    <xf numFmtId="0" fontId="8" fillId="5" borderId="24" xfId="0" applyFont="1" applyFill="1" applyBorder="1" applyAlignment="1" applyProtection="1">
      <alignment horizontal="left"/>
      <protection locked="0"/>
    </xf>
    <xf numFmtId="0" fontId="10" fillId="0" borderId="99" xfId="0" applyFont="1" applyBorder="1" applyAlignment="1">
      <alignment horizontal="left"/>
    </xf>
    <xf numFmtId="0" fontId="10" fillId="0" borderId="100" xfId="0" applyFont="1" applyBorder="1" applyAlignment="1">
      <alignment horizontal="center"/>
    </xf>
    <xf numFmtId="0" fontId="10" fillId="0" borderId="101" xfId="0" applyFont="1" applyBorder="1" applyAlignment="1">
      <alignment horizont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8" fillId="5" borderId="6" xfId="0" applyFont="1" applyFill="1" applyBorder="1" applyAlignment="1" applyProtection="1">
      <alignment horizontal="left"/>
      <protection locked="0"/>
    </xf>
    <xf numFmtId="0" fontId="8" fillId="5" borderId="69"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 fontId="30" fillId="5" borderId="59" xfId="0" applyNumberFormat="1" applyFont="1" applyFill="1" applyBorder="1" applyAlignment="1" applyProtection="1">
      <alignment horizontal="center" vertical="center" wrapText="1"/>
      <protection locked="0"/>
    </xf>
    <xf numFmtId="0" fontId="30" fillId="5" borderId="57" xfId="0" applyFont="1" applyFill="1" applyBorder="1" applyAlignment="1" applyProtection="1">
      <alignment horizontal="center" vertical="center" wrapText="1"/>
      <protection locked="0"/>
    </xf>
    <xf numFmtId="0" fontId="30" fillId="5" borderId="58" xfId="0" applyFont="1" applyFill="1" applyBorder="1" applyAlignment="1" applyProtection="1">
      <alignment horizontal="center" vertical="center" wrapText="1"/>
      <protection locked="0"/>
    </xf>
    <xf numFmtId="1" fontId="36" fillId="0" borderId="0" xfId="0" applyNumberFormat="1" applyFont="1" applyAlignment="1" applyProtection="1">
      <alignment horizontal="center"/>
      <protection locked="0"/>
    </xf>
    <xf numFmtId="0" fontId="23" fillId="0" borderId="0" xfId="0" applyFont="1" applyAlignment="1" applyProtection="1">
      <protection locked="0"/>
    </xf>
    <xf numFmtId="1" fontId="30" fillId="0" borderId="12" xfId="0" applyNumberFormat="1" applyFont="1" applyBorder="1" applyAlignment="1" applyProtection="1">
      <alignment horizontal="center" vertical="center" wrapText="1"/>
      <protection locked="0"/>
    </xf>
    <xf numFmtId="1" fontId="30" fillId="0" borderId="20" xfId="0" applyNumberFormat="1" applyFont="1" applyBorder="1" applyAlignment="1" applyProtection="1">
      <alignment horizontal="center" vertical="center" wrapText="1"/>
      <protection locked="0"/>
    </xf>
    <xf numFmtId="1" fontId="30" fillId="0" borderId="21" xfId="0" applyNumberFormat="1" applyFont="1" applyBorder="1" applyAlignment="1" applyProtection="1">
      <alignment horizontal="center" vertical="center" wrapText="1"/>
      <protection locked="0"/>
    </xf>
    <xf numFmtId="1" fontId="30" fillId="0" borderId="82" xfId="0" applyNumberFormat="1" applyFont="1" applyBorder="1" applyAlignment="1" applyProtection="1">
      <alignment horizontal="center" vertical="center" wrapText="1"/>
      <protection locked="0"/>
    </xf>
    <xf numFmtId="1" fontId="30" fillId="0" borderId="5" xfId="0" applyNumberFormat="1" applyFont="1" applyBorder="1" applyAlignment="1" applyProtection="1">
      <alignment horizontal="center" vertical="center" wrapText="1"/>
      <protection locked="0"/>
    </xf>
    <xf numFmtId="1" fontId="30" fillId="0" borderId="6" xfId="0" applyNumberFormat="1" applyFont="1" applyBorder="1" applyAlignment="1" applyProtection="1">
      <alignment horizontal="center" vertical="center" wrapText="1"/>
      <protection locked="0"/>
    </xf>
    <xf numFmtId="0" fontId="28" fillId="7" borderId="102" xfId="0" applyFont="1" applyFill="1" applyBorder="1" applyAlignment="1" applyProtection="1">
      <alignment horizontal="left"/>
      <protection locked="0"/>
    </xf>
    <xf numFmtId="0" fontId="28" fillId="7" borderId="41" xfId="0" applyFont="1" applyFill="1" applyBorder="1" applyAlignment="1" applyProtection="1">
      <alignment horizontal="left"/>
      <protection locked="0"/>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1" fontId="30" fillId="0" borderId="80" xfId="0" applyNumberFormat="1" applyFont="1" applyBorder="1" applyAlignment="1" applyProtection="1">
      <alignment horizontal="center" vertical="center"/>
    </xf>
    <xf numFmtId="1" fontId="30" fillId="0" borderId="79" xfId="0" applyNumberFormat="1" applyFont="1" applyBorder="1" applyAlignment="1" applyProtection="1">
      <alignment horizontal="center" vertical="center"/>
    </xf>
    <xf numFmtId="1" fontId="30" fillId="0" borderId="106" xfId="0" applyNumberFormat="1" applyFont="1" applyBorder="1" applyAlignment="1" applyProtection="1">
      <alignment horizontal="center" vertical="center"/>
    </xf>
    <xf numFmtId="1" fontId="30" fillId="0" borderId="107" xfId="0" applyNumberFormat="1" applyFont="1" applyBorder="1" applyAlignment="1" applyProtection="1">
      <alignment horizontal="center" vertical="center" wrapText="1"/>
      <protection locked="0"/>
    </xf>
    <xf numFmtId="1" fontId="30" fillId="0" borderId="90" xfId="0" applyNumberFormat="1" applyFont="1" applyBorder="1" applyAlignment="1" applyProtection="1">
      <alignment horizontal="center" vertical="center" wrapText="1"/>
      <protection locked="0"/>
    </xf>
    <xf numFmtId="1" fontId="30" fillId="0" borderId="108" xfId="0" applyNumberFormat="1" applyFont="1" applyBorder="1" applyAlignment="1" applyProtection="1">
      <alignment horizontal="center" vertical="center" wrapText="1"/>
      <protection locked="0"/>
    </xf>
    <xf numFmtId="1" fontId="9" fillId="5" borderId="0" xfId="0" applyNumberFormat="1"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22" fillId="2" borderId="0" xfId="0" applyFont="1" applyFill="1" applyBorder="1" applyAlignment="1" applyProtection="1">
      <alignment horizontal="center"/>
    </xf>
    <xf numFmtId="0" fontId="23" fillId="0" borderId="0" xfId="0" applyFont="1" applyBorder="1" applyAlignment="1"/>
    <xf numFmtId="0" fontId="33" fillId="2" borderId="109" xfId="0" applyFont="1" applyFill="1" applyBorder="1" applyAlignment="1" applyProtection="1">
      <alignment horizontal="center" wrapText="1"/>
    </xf>
    <xf numFmtId="0" fontId="29" fillId="0" borderId="91" xfId="0" applyFont="1" applyBorder="1" applyAlignment="1">
      <alignment wrapText="1"/>
    </xf>
    <xf numFmtId="0" fontId="33" fillId="0" borderId="3" xfId="0" applyFont="1" applyBorder="1" applyAlignment="1" applyProtection="1">
      <alignment horizontal="left"/>
    </xf>
    <xf numFmtId="0" fontId="28" fillId="0" borderId="4" xfId="0" applyFont="1" applyBorder="1" applyAlignment="1">
      <alignment horizontal="left"/>
    </xf>
    <xf numFmtId="0" fontId="28" fillId="0" borderId="48" xfId="0" applyFont="1" applyBorder="1" applyAlignment="1">
      <alignment horizontal="left"/>
    </xf>
    <xf numFmtId="0" fontId="33" fillId="2" borderId="19" xfId="0" applyFont="1" applyFill="1" applyBorder="1" applyAlignment="1" applyProtection="1">
      <alignment horizontal="left"/>
    </xf>
    <xf numFmtId="0" fontId="33" fillId="2" borderId="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3" xfId="0" applyFont="1" applyFill="1" applyBorder="1" applyAlignment="1" applyProtection="1">
      <alignment horizontal="left"/>
    </xf>
    <xf numFmtId="0" fontId="34" fillId="0" borderId="88" xfId="0" applyFont="1" applyBorder="1" applyAlignment="1" applyProtection="1">
      <alignment horizontal="left"/>
    </xf>
    <xf numFmtId="0" fontId="34" fillId="0" borderId="32" xfId="0" applyFont="1" applyBorder="1" applyAlignment="1" applyProtection="1">
      <alignment horizontal="left"/>
    </xf>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34" fillId="0" borderId="83" xfId="0" applyFont="1" applyBorder="1" applyAlignment="1" applyProtection="1">
      <alignment horizontal="left"/>
    </xf>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0" borderId="53" xfId="0" applyFont="1" applyBorder="1" applyAlignment="1" applyProtection="1">
      <alignment horizontal="left"/>
    </xf>
    <xf numFmtId="0" fontId="33" fillId="2" borderId="109" xfId="0" applyFont="1" applyFill="1" applyBorder="1" applyAlignment="1" applyProtection="1">
      <alignment horizontal="center"/>
    </xf>
    <xf numFmtId="0" fontId="29" fillId="0" borderId="91" xfId="0" applyFont="1" applyBorder="1" applyAlignment="1"/>
    <xf numFmtId="0" fontId="29" fillId="3" borderId="4" xfId="0" applyFont="1" applyFill="1" applyBorder="1" applyAlignment="1" applyProtection="1">
      <alignment horizontal="center"/>
    </xf>
    <xf numFmtId="0" fontId="29" fillId="0" borderId="110" xfId="0" applyFont="1" applyBorder="1" applyAlignment="1"/>
    <xf numFmtId="1" fontId="33" fillId="2" borderId="111" xfId="0" applyNumberFormat="1" applyFont="1" applyFill="1" applyBorder="1" applyAlignment="1" applyProtection="1">
      <alignment horizontal="center"/>
    </xf>
    <xf numFmtId="0" fontId="33" fillId="2" borderId="91" xfId="0" applyFont="1" applyFill="1" applyBorder="1" applyAlignment="1" applyProtection="1">
      <alignment horizontal="center"/>
    </xf>
    <xf numFmtId="1" fontId="33" fillId="2" borderId="112" xfId="0" applyNumberFormat="1" applyFont="1" applyFill="1" applyBorder="1" applyAlignment="1" applyProtection="1">
      <alignment horizontal="center" wrapText="1"/>
    </xf>
    <xf numFmtId="0" fontId="33" fillId="2" borderId="92" xfId="0" applyFont="1" applyFill="1" applyBorder="1" applyAlignment="1" applyProtection="1">
      <alignment horizontal="center" wrapText="1"/>
    </xf>
    <xf numFmtId="1" fontId="33" fillId="2" borderId="111" xfId="0" applyNumberFormat="1" applyFont="1" applyFill="1" applyBorder="1" applyAlignment="1" applyProtection="1">
      <alignment horizontal="center" wrapText="1"/>
    </xf>
    <xf numFmtId="0" fontId="33" fillId="2" borderId="91" xfId="0" applyFont="1" applyFill="1" applyBorder="1" applyAlignment="1" applyProtection="1">
      <alignment horizontal="center" wrapText="1"/>
    </xf>
    <xf numFmtId="1" fontId="14" fillId="5" borderId="0" xfId="0" applyNumberFormat="1" applyFont="1" applyFill="1" applyAlignment="1" applyProtection="1">
      <alignment horizontal="center" vertical="center"/>
    </xf>
    <xf numFmtId="0" fontId="20" fillId="5" borderId="0" xfId="0" applyFont="1" applyFill="1" applyAlignment="1">
      <alignment horizontal="center" vertical="center"/>
    </xf>
    <xf numFmtId="0" fontId="14" fillId="9" borderId="24" xfId="0" applyFont="1" applyFill="1" applyBorder="1" applyAlignment="1" applyProtection="1">
      <alignment horizontal="right"/>
    </xf>
    <xf numFmtId="0" fontId="14" fillId="9" borderId="15" xfId="0" applyFont="1" applyFill="1" applyBorder="1" applyAlignment="1" applyProtection="1">
      <alignment horizontal="right"/>
    </xf>
    <xf numFmtId="0" fontId="14" fillId="9" borderId="23" xfId="0" applyFont="1" applyFill="1" applyBorder="1" applyAlignment="1" applyProtection="1">
      <alignment horizontal="right"/>
    </xf>
    <xf numFmtId="0" fontId="14" fillId="10" borderId="47" xfId="0" applyFont="1" applyFill="1" applyBorder="1" applyAlignment="1" applyProtection="1">
      <alignment horizontal="right"/>
    </xf>
    <xf numFmtId="0" fontId="14" fillId="10" borderId="95" xfId="0" applyFont="1" applyFill="1" applyBorder="1" applyAlignment="1" applyProtection="1">
      <alignment horizontal="right"/>
    </xf>
    <xf numFmtId="0" fontId="14" fillId="10" borderId="16" xfId="0" applyFont="1" applyFill="1" applyBorder="1" applyAlignment="1" applyProtection="1">
      <alignment horizontal="right"/>
    </xf>
    <xf numFmtId="0" fontId="14" fillId="9" borderId="47" xfId="0" applyFont="1" applyFill="1" applyBorder="1" applyAlignment="1" applyProtection="1">
      <alignment horizontal="right"/>
    </xf>
    <xf numFmtId="0" fontId="14" fillId="9" borderId="95" xfId="0" applyFont="1" applyFill="1" applyBorder="1" applyAlignment="1" applyProtection="1">
      <alignment horizontal="right"/>
    </xf>
    <xf numFmtId="0" fontId="14" fillId="9" borderId="16" xfId="0" applyFont="1" applyFill="1" applyBorder="1" applyAlignment="1" applyProtection="1">
      <alignment horizontal="right"/>
    </xf>
    <xf numFmtId="0" fontId="36" fillId="0" borderId="98" xfId="0" applyFont="1" applyFill="1" applyBorder="1" applyAlignment="1" applyProtection="1">
      <alignment horizontal="center"/>
      <protection locked="0"/>
    </xf>
    <xf numFmtId="0" fontId="23" fillId="0" borderId="98" xfId="0" applyFont="1" applyBorder="1" applyAlignment="1" applyProtection="1">
      <protection locked="0"/>
    </xf>
    <xf numFmtId="0" fontId="23" fillId="0" borderId="99" xfId="0" applyFont="1" applyBorder="1" applyAlignment="1" applyProtection="1">
      <protection locked="0"/>
    </xf>
    <xf numFmtId="0" fontId="14" fillId="0" borderId="9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4" fillId="0" borderId="81" xfId="0" applyFont="1" applyBorder="1" applyAlignment="1" applyProtection="1">
      <alignment horizontal="center"/>
      <protection locked="0"/>
    </xf>
    <xf numFmtId="1" fontId="14" fillId="0" borderId="13" xfId="0" applyNumberFormat="1" applyFont="1" applyBorder="1" applyAlignment="1" applyProtection="1">
      <alignment horizontal="center"/>
      <protection locked="0"/>
    </xf>
    <xf numFmtId="1" fontId="14" fillId="0" borderId="25" xfId="0" applyNumberFormat="1" applyFont="1" applyBorder="1" applyAlignment="1" applyProtection="1">
      <alignment horizontal="center"/>
      <protection locked="0"/>
    </xf>
    <xf numFmtId="1" fontId="14" fillId="0" borderId="56" xfId="0" applyNumberFormat="1" applyFont="1" applyBorder="1" applyAlignment="1" applyProtection="1">
      <alignment horizontal="center"/>
      <protection locked="0"/>
    </xf>
    <xf numFmtId="0" fontId="14" fillId="10" borderId="47" xfId="0" applyFont="1" applyFill="1" applyBorder="1" applyAlignment="1" applyProtection="1">
      <alignment horizontal="right"/>
      <protection locked="0"/>
    </xf>
    <xf numFmtId="0" fontId="14" fillId="10" borderId="95" xfId="0" applyFont="1" applyFill="1" applyBorder="1" applyAlignment="1" applyProtection="1">
      <alignment horizontal="right"/>
      <protection locked="0"/>
    </xf>
    <xf numFmtId="0" fontId="14" fillId="10" borderId="16" xfId="0" applyFont="1" applyFill="1" applyBorder="1" applyAlignment="1" applyProtection="1">
      <alignment horizontal="right"/>
      <protection locked="0"/>
    </xf>
    <xf numFmtId="0" fontId="6" fillId="7" borderId="25" xfId="0"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1" fontId="14" fillId="5" borderId="0" xfId="0" applyNumberFormat="1" applyFont="1" applyFill="1" applyAlignment="1" applyProtection="1">
      <alignment horizontal="center" vertical="center"/>
      <protection locked="0"/>
    </xf>
    <xf numFmtId="0" fontId="20" fillId="0" borderId="0" xfId="0" applyFont="1" applyAlignment="1" applyProtection="1">
      <protection locked="0"/>
    </xf>
    <xf numFmtId="0" fontId="44" fillId="0" borderId="114" xfId="0" applyFont="1" applyBorder="1" applyAlignment="1">
      <alignment horizontal="center" wrapText="1"/>
    </xf>
    <xf numFmtId="0" fontId="44" fillId="0" borderId="58" xfId="0" applyFont="1" applyBorder="1" applyAlignment="1">
      <alignment horizontal="center" wrapText="1"/>
    </xf>
    <xf numFmtId="0" fontId="44" fillId="0" borderId="43" xfId="0" applyFont="1" applyBorder="1" applyAlignment="1">
      <alignment horizontal="center" vertical="center" wrapText="1"/>
    </xf>
    <xf numFmtId="0" fontId="44" fillId="0" borderId="93" xfId="0" applyFont="1" applyBorder="1" applyAlignment="1">
      <alignment horizontal="center" vertical="center" wrapText="1"/>
    </xf>
    <xf numFmtId="0" fontId="44" fillId="0" borderId="41" xfId="0" applyFont="1" applyBorder="1" applyAlignment="1">
      <alignment horizontal="center" vertical="center" wrapText="1"/>
    </xf>
    <xf numFmtId="0" fontId="29" fillId="0" borderId="19" xfId="0" applyFont="1" applyBorder="1" applyAlignment="1">
      <alignment horizontal="left" vertical="top" wrapText="1"/>
    </xf>
    <xf numFmtId="0" fontId="29" fillId="0" borderId="0" xfId="0" applyFont="1" applyAlignment="1">
      <alignment horizontal="left" vertical="top" wrapText="1"/>
    </xf>
    <xf numFmtId="42" fontId="31" fillId="13" borderId="72" xfId="0" applyNumberFormat="1" applyFont="1" applyFill="1" applyBorder="1" applyAlignment="1" applyProtection="1">
      <alignment horizontal="right"/>
    </xf>
    <xf numFmtId="42" fontId="32" fillId="13" borderId="77" xfId="0" applyNumberFormat="1" applyFont="1" applyFill="1" applyBorder="1" applyAlignment="1"/>
    <xf numFmtId="42" fontId="32" fillId="0" borderId="61" xfId="0" applyNumberFormat="1" applyFont="1" applyFill="1" applyBorder="1" applyAlignment="1"/>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2</xdr:col>
      <xdr:colOff>676275</xdr:colOff>
      <xdr:row>1</xdr:row>
      <xdr:rowOff>86010</xdr:rowOff>
    </xdr:to>
    <xdr:pic>
      <xdr:nvPicPr>
        <xdr:cNvPr id="4" name="Picture 3">
          <a:extLst>
            <a:ext uri="{FF2B5EF4-FFF2-40B4-BE49-F238E27FC236}">
              <a16:creationId xmlns:a16="http://schemas.microsoft.com/office/drawing/2014/main" id="{64901B33-D2B9-4118-87F9-97558772A9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2486025" cy="1190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4452B-3AA6-4BC2-B8DB-268A146C49F6}">
  <sheetPr>
    <pageSetUpPr fitToPage="1"/>
  </sheetPr>
  <dimension ref="A1:H16"/>
  <sheetViews>
    <sheetView workbookViewId="0">
      <selection activeCell="B3" sqref="B3"/>
    </sheetView>
  </sheetViews>
  <sheetFormatPr defaultRowHeight="15.75"/>
  <cols>
    <col min="1" max="1" width="16.77734375" style="30" customWidth="1"/>
    <col min="2" max="2" width="69.5546875" customWidth="1"/>
  </cols>
  <sheetData>
    <row r="1" spans="1:8" ht="85.5" customHeight="1">
      <c r="A1" s="302" t="s">
        <v>163</v>
      </c>
      <c r="B1" s="303"/>
    </row>
    <row r="2" spans="1:8" ht="297" customHeight="1">
      <c r="A2" s="30" t="s">
        <v>105</v>
      </c>
      <c r="B2" s="61" t="s">
        <v>164</v>
      </c>
    </row>
    <row r="3" spans="1:8" ht="11.25" customHeight="1">
      <c r="A3" s="31"/>
      <c r="B3" s="300"/>
    </row>
    <row r="4" spans="1:8" ht="319.5" customHeight="1">
      <c r="A4" s="30" t="s">
        <v>106</v>
      </c>
      <c r="B4" s="61" t="s">
        <v>133</v>
      </c>
    </row>
    <row r="5" spans="1:8" ht="130.5" customHeight="1">
      <c r="B5" s="61" t="s">
        <v>132</v>
      </c>
    </row>
    <row r="6" spans="1:8">
      <c r="B6" s="301" t="s">
        <v>115</v>
      </c>
    </row>
    <row r="7" spans="1:8">
      <c r="B7" s="212" t="s">
        <v>114</v>
      </c>
    </row>
    <row r="8" spans="1:8" ht="31.5">
      <c r="B8" s="213" t="s">
        <v>129</v>
      </c>
    </row>
    <row r="9" spans="1:8" ht="27.75" customHeight="1">
      <c r="B9" s="213" t="s">
        <v>130</v>
      </c>
    </row>
    <row r="10" spans="1:8" ht="31.5">
      <c r="B10" s="213" t="s">
        <v>131</v>
      </c>
    </row>
    <row r="11" spans="1:8" ht="27" customHeight="1">
      <c r="B11" s="214" t="s">
        <v>134</v>
      </c>
    </row>
    <row r="12" spans="1:8" ht="87.75" customHeight="1">
      <c r="B12" s="299" t="s">
        <v>113</v>
      </c>
    </row>
    <row r="13" spans="1:8" ht="10.5" customHeight="1">
      <c r="A13" s="31"/>
      <c r="B13" s="300"/>
    </row>
    <row r="14" spans="1:8" ht="190.5" customHeight="1">
      <c r="A14" s="30" t="s">
        <v>116</v>
      </c>
      <c r="B14" s="299" t="s">
        <v>165</v>
      </c>
      <c r="C14" s="1"/>
      <c r="D14" s="1"/>
      <c r="E14" s="1"/>
      <c r="F14" s="1"/>
      <c r="G14" s="1"/>
      <c r="H14" s="1"/>
    </row>
    <row r="15" spans="1:8" ht="10.5" customHeight="1">
      <c r="A15" s="31"/>
      <c r="B15" s="300"/>
    </row>
    <row r="16" spans="1:8" ht="107.25" customHeight="1">
      <c r="A16" s="30" t="s">
        <v>119</v>
      </c>
      <c r="B16" s="61" t="s">
        <v>123</v>
      </c>
      <c r="C16" s="60"/>
      <c r="D16" s="60"/>
      <c r="E16" s="60"/>
      <c r="F16" s="60"/>
      <c r="G16" s="60"/>
      <c r="H16" s="60"/>
    </row>
  </sheetData>
  <sheetProtection algorithmName="SHA-512" hashValue="UPe46e34tIZh/Q7Tndsnov7zCIfqrvlgyFnbkPRCNPHx7x2TmmCcPlyNY1sDKFsS8FF3uH79dzlN7KsIqMUnZA==" saltValue="gYKk+96dekxvzRoXT6znVg=="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workbookViewId="0">
      <selection activeCell="L2" sqref="L2"/>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90"/>
      <c r="B1" s="305" t="s">
        <v>74</v>
      </c>
      <c r="C1" s="305"/>
      <c r="D1" s="305"/>
      <c r="E1" s="305"/>
      <c r="F1" s="305"/>
      <c r="G1" s="305"/>
      <c r="H1" s="305"/>
    </row>
    <row r="2" spans="1:19">
      <c r="A2" s="90"/>
    </row>
    <row r="3" spans="1:19" ht="111.75" customHeight="1">
      <c r="A3" s="91" t="s">
        <v>75</v>
      </c>
      <c r="B3" s="304" t="s">
        <v>76</v>
      </c>
      <c r="C3" s="304"/>
      <c r="D3" s="304"/>
      <c r="E3" s="304"/>
      <c r="F3" s="304"/>
      <c r="G3" s="304"/>
      <c r="H3" s="304"/>
      <c r="I3" s="304"/>
    </row>
    <row r="4" spans="1:19" s="92" customFormat="1">
      <c r="A4" s="91"/>
    </row>
    <row r="5" spans="1:19" ht="49.5" customHeight="1">
      <c r="A5" s="30" t="s">
        <v>77</v>
      </c>
      <c r="B5" s="304" t="s">
        <v>78</v>
      </c>
      <c r="C5" s="304"/>
      <c r="D5" s="304"/>
      <c r="E5" s="304"/>
      <c r="F5" s="304"/>
      <c r="G5" s="304"/>
      <c r="H5" s="304"/>
      <c r="I5" s="304"/>
      <c r="K5" s="93"/>
      <c r="L5" s="93"/>
      <c r="M5" s="93"/>
      <c r="N5" s="93"/>
      <c r="O5" s="93"/>
      <c r="P5" s="93"/>
      <c r="Q5" s="93"/>
      <c r="R5" s="93"/>
      <c r="S5" s="93"/>
    </row>
    <row r="6" spans="1:19" ht="22.5" customHeight="1">
      <c r="A6" s="30"/>
      <c r="B6" s="33"/>
      <c r="C6" s="33"/>
      <c r="D6" s="33"/>
      <c r="E6" s="33"/>
      <c r="F6" s="33"/>
      <c r="G6" s="33"/>
      <c r="H6" s="33"/>
      <c r="I6" s="33"/>
      <c r="K6" s="93"/>
      <c r="L6" s="93"/>
      <c r="M6" s="93"/>
      <c r="N6" s="93"/>
      <c r="O6" s="93"/>
      <c r="P6" s="93"/>
      <c r="Q6" s="93"/>
      <c r="R6" s="93"/>
      <c r="S6" s="93"/>
    </row>
    <row r="7" spans="1:19" ht="48.75" customHeight="1">
      <c r="A7" s="91" t="s">
        <v>79</v>
      </c>
      <c r="B7" s="304" t="s">
        <v>80</v>
      </c>
      <c r="C7" s="304"/>
      <c r="D7" s="304"/>
      <c r="E7" s="304"/>
      <c r="F7" s="304"/>
      <c r="G7" s="304"/>
      <c r="H7" s="304"/>
      <c r="I7" s="304"/>
    </row>
    <row r="8" spans="1:19" ht="22.5" customHeight="1">
      <c r="A8" s="91"/>
      <c r="B8" s="33"/>
      <c r="C8" s="33"/>
      <c r="D8" s="33"/>
      <c r="E8" s="33"/>
      <c r="F8" s="33"/>
      <c r="G8" s="33"/>
      <c r="H8" s="33"/>
      <c r="I8" s="33"/>
    </row>
    <row r="9" spans="1:19" ht="64.5" customHeight="1">
      <c r="A9" s="91" t="s">
        <v>81</v>
      </c>
      <c r="B9" s="304" t="s">
        <v>82</v>
      </c>
      <c r="C9" s="304"/>
      <c r="D9" s="304"/>
      <c r="E9" s="304"/>
      <c r="F9" s="304"/>
      <c r="G9" s="304"/>
      <c r="H9" s="304"/>
      <c r="I9" s="304"/>
    </row>
    <row r="10" spans="1:19">
      <c r="A10" s="91"/>
      <c r="B10" s="92"/>
      <c r="C10" s="92"/>
      <c r="D10" s="92"/>
      <c r="E10" s="92"/>
      <c r="F10" s="92"/>
      <c r="G10" s="92"/>
      <c r="H10" s="92"/>
      <c r="I10" s="92"/>
    </row>
    <row r="11" spans="1:19" ht="41.25" customHeight="1">
      <c r="A11" s="91" t="s">
        <v>83</v>
      </c>
      <c r="B11" s="304" t="s">
        <v>84</v>
      </c>
      <c r="C11" s="304"/>
      <c r="D11" s="304"/>
      <c r="E11" s="304"/>
      <c r="F11" s="304"/>
      <c r="G11" s="304"/>
      <c r="H11" s="304"/>
      <c r="I11" s="304"/>
    </row>
    <row r="12" spans="1:19">
      <c r="A12" s="91"/>
      <c r="B12" s="92"/>
      <c r="C12" s="92"/>
      <c r="D12" s="92"/>
      <c r="E12" s="92"/>
      <c r="F12" s="92"/>
      <c r="G12" s="92"/>
      <c r="H12" s="92"/>
      <c r="I12" s="92"/>
    </row>
    <row r="13" spans="1:19">
      <c r="A13" s="91" t="s">
        <v>85</v>
      </c>
      <c r="B13" s="304" t="s">
        <v>86</v>
      </c>
      <c r="C13" s="304"/>
      <c r="D13" s="304"/>
      <c r="E13" s="304"/>
      <c r="F13" s="304"/>
      <c r="G13" s="304"/>
      <c r="H13" s="304"/>
      <c r="I13" s="304"/>
    </row>
    <row r="14" spans="1:19">
      <c r="A14" s="91"/>
      <c r="B14" s="33"/>
      <c r="C14" s="33"/>
      <c r="D14" s="33"/>
      <c r="E14" s="33"/>
      <c r="F14" s="33"/>
      <c r="G14" s="33"/>
      <c r="H14" s="33"/>
      <c r="I14" s="33"/>
    </row>
    <row r="15" spans="1:19">
      <c r="A15" s="30" t="s">
        <v>87</v>
      </c>
      <c r="B15" s="304" t="s">
        <v>88</v>
      </c>
      <c r="C15" s="304"/>
      <c r="D15" s="304"/>
      <c r="E15" s="304"/>
      <c r="F15" s="304"/>
      <c r="G15" s="304"/>
      <c r="H15" s="304"/>
      <c r="I15" s="304"/>
    </row>
    <row r="16" spans="1:19">
      <c r="A16" s="30"/>
      <c r="B16" s="33"/>
      <c r="C16" s="33"/>
      <c r="D16" s="33"/>
      <c r="E16" s="33"/>
      <c r="F16" s="33"/>
      <c r="G16" s="33"/>
      <c r="H16" s="33"/>
      <c r="I16" s="33"/>
    </row>
    <row r="17" spans="1:13">
      <c r="A17" s="91" t="s">
        <v>89</v>
      </c>
      <c r="B17" s="304" t="s">
        <v>90</v>
      </c>
      <c r="C17" s="304"/>
      <c r="D17" s="304"/>
      <c r="E17" s="304"/>
      <c r="F17" s="304"/>
      <c r="G17" s="304"/>
      <c r="H17" s="304"/>
      <c r="I17" s="304"/>
    </row>
    <row r="18" spans="1:13">
      <c r="A18" s="90"/>
    </row>
    <row r="19" spans="1:13" ht="18.75">
      <c r="A19" s="94"/>
      <c r="B19" s="305" t="s">
        <v>91</v>
      </c>
      <c r="C19" s="306"/>
      <c r="D19" s="306"/>
      <c r="E19" s="306"/>
      <c r="F19" s="306"/>
      <c r="G19" s="306"/>
      <c r="H19" s="306"/>
      <c r="I19" s="95"/>
    </row>
    <row r="20" spans="1:13" ht="121.5" customHeight="1">
      <c r="A20" s="30" t="s">
        <v>92</v>
      </c>
      <c r="B20" s="304" t="s">
        <v>93</v>
      </c>
      <c r="C20" s="304"/>
      <c r="D20" s="304"/>
      <c r="E20" s="304"/>
      <c r="F20" s="304"/>
      <c r="G20" s="304"/>
      <c r="H20" s="304"/>
      <c r="I20" s="304"/>
      <c r="M20" s="92"/>
    </row>
    <row r="21" spans="1:13">
      <c r="A21" s="30"/>
      <c r="B21" s="96"/>
      <c r="C21" s="96"/>
      <c r="D21" s="96"/>
      <c r="E21" s="96"/>
      <c r="F21" s="96"/>
      <c r="G21" s="96"/>
      <c r="H21" s="96"/>
      <c r="I21" s="96"/>
    </row>
    <row r="22" spans="1:13" ht="31.5">
      <c r="A22" s="30" t="s">
        <v>94</v>
      </c>
      <c r="B22" s="304" t="s">
        <v>95</v>
      </c>
      <c r="C22" s="304"/>
      <c r="D22" s="304"/>
      <c r="E22" s="304"/>
      <c r="F22" s="304"/>
      <c r="G22" s="304"/>
      <c r="H22" s="304"/>
      <c r="I22" s="304"/>
      <c r="K22" s="92"/>
    </row>
    <row r="23" spans="1:13">
      <c r="A23" s="90"/>
    </row>
    <row r="24" spans="1:13" ht="138.75" customHeight="1">
      <c r="A24" s="91" t="s">
        <v>96</v>
      </c>
      <c r="B24" s="304" t="s">
        <v>97</v>
      </c>
      <c r="C24" s="304"/>
      <c r="D24" s="304"/>
      <c r="E24" s="304"/>
      <c r="F24" s="304"/>
      <c r="G24" s="304"/>
      <c r="H24" s="304"/>
      <c r="I24" s="304"/>
    </row>
    <row r="25" spans="1:13">
      <c r="A25" s="90"/>
      <c r="B25" s="33"/>
      <c r="C25" s="33"/>
      <c r="D25" s="33"/>
      <c r="E25" s="33"/>
      <c r="F25" s="33"/>
      <c r="G25" s="33"/>
      <c r="H25" s="33"/>
      <c r="I25" s="33"/>
    </row>
    <row r="26" spans="1:13" ht="183" customHeight="1">
      <c r="A26" s="30" t="s">
        <v>98</v>
      </c>
      <c r="B26" s="304" t="s">
        <v>99</v>
      </c>
      <c r="C26" s="304"/>
      <c r="D26" s="304"/>
      <c r="E26" s="304"/>
      <c r="F26" s="304"/>
      <c r="G26" s="304"/>
      <c r="H26" s="304"/>
      <c r="I26" s="304"/>
    </row>
    <row r="27" spans="1:13">
      <c r="A27" s="90"/>
    </row>
    <row r="28" spans="1:13" ht="105.75" customHeight="1">
      <c r="A28" s="30" t="s">
        <v>100</v>
      </c>
      <c r="B28" s="304" t="s">
        <v>101</v>
      </c>
      <c r="C28" s="304"/>
      <c r="D28" s="304"/>
      <c r="E28" s="304"/>
      <c r="F28" s="304"/>
      <c r="G28" s="304"/>
      <c r="H28" s="304"/>
      <c r="I28" s="304"/>
    </row>
  </sheetData>
  <mergeCells count="15">
    <mergeCell ref="B24:I24"/>
    <mergeCell ref="B26:I26"/>
    <mergeCell ref="B28:I28"/>
    <mergeCell ref="B13:I13"/>
    <mergeCell ref="B15:I15"/>
    <mergeCell ref="B17:I17"/>
    <mergeCell ref="B19:H19"/>
    <mergeCell ref="B20:I20"/>
    <mergeCell ref="B22:I22"/>
    <mergeCell ref="B11:I11"/>
    <mergeCell ref="B1:H1"/>
    <mergeCell ref="B3:I3"/>
    <mergeCell ref="B5:I5"/>
    <mergeCell ref="B7:I7"/>
    <mergeCell ref="B9:I9"/>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opLeftCell="A2" zoomScaleNormal="100" workbookViewId="0">
      <selection activeCell="D31" sqref="D31"/>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313" t="s">
        <v>138</v>
      </c>
      <c r="B1" s="314"/>
      <c r="C1" s="314"/>
      <c r="D1" s="315"/>
    </row>
    <row r="2" spans="1:4" ht="32.25" customHeight="1" thickBot="1">
      <c r="A2" s="310" t="s">
        <v>63</v>
      </c>
      <c r="B2" s="311"/>
      <c r="C2" s="311"/>
      <c r="D2" s="312"/>
    </row>
    <row r="3" spans="1:4" ht="19.5" thickTop="1">
      <c r="A3" s="307" t="s">
        <v>64</v>
      </c>
      <c r="B3" s="308"/>
      <c r="C3" s="308"/>
      <c r="D3" s="309"/>
    </row>
    <row r="4" spans="1:4" ht="29.25" customHeight="1" thickBot="1">
      <c r="A4" s="365" t="s">
        <v>59</v>
      </c>
      <c r="B4" s="366"/>
      <c r="C4" s="366"/>
      <c r="D4" s="367"/>
    </row>
    <row r="5" spans="1:4" s="64" customFormat="1" ht="18.75" customHeight="1" thickTop="1">
      <c r="A5" s="97" t="s">
        <v>21</v>
      </c>
      <c r="B5" s="316"/>
      <c r="C5" s="316"/>
      <c r="D5" s="317"/>
    </row>
    <row r="6" spans="1:4" s="64" customFormat="1" ht="18.75" customHeight="1">
      <c r="A6" s="98" t="s">
        <v>103</v>
      </c>
      <c r="B6" s="101" t="s">
        <v>162</v>
      </c>
      <c r="C6" s="99"/>
      <c r="D6" s="100"/>
    </row>
    <row r="7" spans="1:4">
      <c r="A7" s="359" t="s">
        <v>137</v>
      </c>
      <c r="B7" s="360"/>
      <c r="C7" s="350" t="s">
        <v>34</v>
      </c>
      <c r="D7" s="351"/>
    </row>
    <row r="8" spans="1:4">
      <c r="A8" s="348"/>
      <c r="B8" s="352"/>
      <c r="C8" s="357"/>
      <c r="D8" s="358"/>
    </row>
    <row r="9" spans="1:4">
      <c r="A9" s="348"/>
      <c r="B9" s="352"/>
      <c r="C9" s="357"/>
      <c r="D9" s="358"/>
    </row>
    <row r="10" spans="1:4">
      <c r="A10" s="348"/>
      <c r="B10" s="352"/>
      <c r="C10" s="357"/>
      <c r="D10" s="358"/>
    </row>
    <row r="11" spans="1:4">
      <c r="A11" s="355"/>
      <c r="B11" s="356"/>
      <c r="C11" s="353"/>
      <c r="D11" s="354"/>
    </row>
    <row r="12" spans="1:4">
      <c r="A12" s="359" t="s">
        <v>136</v>
      </c>
      <c r="B12" s="362"/>
      <c r="C12" s="350" t="s">
        <v>135</v>
      </c>
      <c r="D12" s="351"/>
    </row>
    <row r="13" spans="1:4">
      <c r="A13" s="370"/>
      <c r="B13" s="371"/>
      <c r="C13" s="368"/>
      <c r="D13" s="369"/>
    </row>
    <row r="14" spans="1:4">
      <c r="A14" s="359" t="s">
        <v>22</v>
      </c>
      <c r="B14" s="362"/>
      <c r="C14" s="363" t="s">
        <v>23</v>
      </c>
      <c r="D14" s="364"/>
    </row>
    <row r="15" spans="1:4">
      <c r="A15" s="348"/>
      <c r="B15" s="349"/>
      <c r="C15" s="215" t="s">
        <v>24</v>
      </c>
      <c r="D15" s="217">
        <v>44562</v>
      </c>
    </row>
    <row r="16" spans="1:4" ht="16.5" thickBot="1">
      <c r="A16" s="361"/>
      <c r="B16" s="349"/>
      <c r="C16" s="216" t="s">
        <v>25</v>
      </c>
      <c r="D16" s="218">
        <v>44926</v>
      </c>
    </row>
    <row r="17" spans="1:4" ht="16.5" thickTop="1">
      <c r="A17" s="322"/>
      <c r="B17" s="323"/>
      <c r="C17" s="323"/>
      <c r="D17" s="324"/>
    </row>
    <row r="18" spans="1:4" ht="20.25">
      <c r="A18" s="345" t="s">
        <v>166</v>
      </c>
      <c r="B18" s="346"/>
      <c r="C18" s="346"/>
      <c r="D18" s="347"/>
    </row>
    <row r="19" spans="1:4" ht="16.5" thickBot="1">
      <c r="A19" s="330" t="s">
        <v>104</v>
      </c>
      <c r="B19" s="331"/>
      <c r="C19" s="331"/>
      <c r="D19" s="332"/>
    </row>
    <row r="20" spans="1:4" ht="16.5" thickTop="1">
      <c r="A20" s="333" t="s">
        <v>26</v>
      </c>
      <c r="B20" s="334"/>
      <c r="C20" s="335"/>
      <c r="D20" s="11">
        <f>+'A.2. Bdgt Summary'!I15</f>
        <v>0</v>
      </c>
    </row>
    <row r="21" spans="1:4">
      <c r="A21" s="328" t="s">
        <v>27</v>
      </c>
      <c r="B21" s="336"/>
      <c r="C21" s="329"/>
      <c r="D21" s="12">
        <f>SUM('A.2. Bdgt Summary'!I17:I19)</f>
        <v>0</v>
      </c>
    </row>
    <row r="22" spans="1:4">
      <c r="A22" s="328" t="s">
        <v>28</v>
      </c>
      <c r="B22" s="336"/>
      <c r="C22" s="329"/>
      <c r="D22" s="12">
        <f>'A.2. Bdgt Summary'!$I$20</f>
        <v>0</v>
      </c>
    </row>
    <row r="23" spans="1:4">
      <c r="A23" s="328" t="s">
        <v>29</v>
      </c>
      <c r="B23" s="329"/>
      <c r="C23" s="13">
        <v>1</v>
      </c>
      <c r="D23" s="12">
        <f>'A.2. Bdgt Summary'!$I$21</f>
        <v>0</v>
      </c>
    </row>
    <row r="24" spans="1:4">
      <c r="A24" s="328" t="s">
        <v>30</v>
      </c>
      <c r="B24" s="329"/>
      <c r="C24" s="14">
        <f>'A.2. Bdgt Summary'!$C$23</f>
        <v>0</v>
      </c>
      <c r="D24" s="12">
        <f>'A.2. Bdgt Summary'!$I$23</f>
        <v>0</v>
      </c>
    </row>
    <row r="25" spans="1:4" ht="16.5" thickBot="1">
      <c r="A25" s="340" t="s">
        <v>31</v>
      </c>
      <c r="B25" s="341"/>
      <c r="C25" s="15">
        <f>'A.2. Bdgt Summary'!$C$22</f>
        <v>1</v>
      </c>
      <c r="D25" s="16">
        <f>'A.2. Bdgt Summary'!$I$22</f>
        <v>0</v>
      </c>
    </row>
    <row r="26" spans="1:4" ht="16.5" thickTop="1">
      <c r="A26" s="3"/>
      <c r="B26" s="4"/>
      <c r="C26" s="4"/>
      <c r="D26" s="5"/>
    </row>
    <row r="27" spans="1:4" ht="16.5" thickBot="1">
      <c r="A27" s="342" t="s">
        <v>60</v>
      </c>
      <c r="B27" s="343"/>
      <c r="C27" s="343"/>
      <c r="D27" s="344"/>
    </row>
    <row r="28" spans="1:4" ht="198" customHeight="1" thickTop="1" thickBot="1">
      <c r="A28" s="337" t="s">
        <v>35</v>
      </c>
      <c r="B28" s="338"/>
      <c r="C28" s="338"/>
      <c r="D28" s="339"/>
    </row>
    <row r="29" spans="1:4" ht="16.5" thickTop="1">
      <c r="A29" s="17" t="s">
        <v>32</v>
      </c>
      <c r="B29" s="18"/>
      <c r="C29" s="19"/>
      <c r="D29" s="20"/>
    </row>
    <row r="30" spans="1:4">
      <c r="A30" s="21" t="s">
        <v>36</v>
      </c>
      <c r="B30" s="22"/>
      <c r="C30" s="23" t="s">
        <v>33</v>
      </c>
      <c r="D30" s="24"/>
    </row>
    <row r="31" spans="1:4">
      <c r="A31" s="320" t="s">
        <v>37</v>
      </c>
      <c r="B31" s="327"/>
      <c r="C31" s="26" t="s">
        <v>57</v>
      </c>
      <c r="D31" s="219"/>
    </row>
    <row r="32" spans="1:4">
      <c r="A32" s="325"/>
      <c r="B32" s="326"/>
      <c r="C32" s="25"/>
      <c r="D32" s="24"/>
    </row>
    <row r="33" spans="1:6">
      <c r="A33" s="320" t="s">
        <v>38</v>
      </c>
      <c r="B33" s="321"/>
      <c r="C33" s="26" t="s">
        <v>56</v>
      </c>
      <c r="D33" s="10"/>
    </row>
    <row r="34" spans="1:6" ht="16.5" thickBot="1">
      <c r="A34" s="318"/>
      <c r="B34" s="319"/>
      <c r="C34" s="27"/>
      <c r="D34" s="28"/>
    </row>
    <row r="35" spans="1:6" ht="16.5" thickTop="1"/>
    <row r="36" spans="1:6">
      <c r="A36" s="6" t="s">
        <v>7</v>
      </c>
      <c r="B36" s="6"/>
      <c r="D36" s="7" t="s">
        <v>102</v>
      </c>
      <c r="E36" s="8"/>
      <c r="F36" s="9"/>
    </row>
  </sheetData>
  <sheetProtection algorithmName="SHA-512" hashValue="TSOHiCFxJNH1mbCAn4HUqDp1Yx6so0a06mlZC0oGDjd0L+JrjrJ5czfR6wFTX2C4AQ/xR0nmkbtOmVUzdjBTwA==" saltValue="U5a6Zqt++yn83MRDzvc4sQ==" spinCount="100000" sheet="1" objects="1" scenarios="1" selectLockedCells="1"/>
  <mergeCells count="38">
    <mergeCell ref="C14:D14"/>
    <mergeCell ref="A4:D4"/>
    <mergeCell ref="C8:D8"/>
    <mergeCell ref="A12:B12"/>
    <mergeCell ref="C13:D13"/>
    <mergeCell ref="A13:B13"/>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1"/>
  <sheetViews>
    <sheetView topLeftCell="A22" zoomScale="75" zoomScaleNormal="75" workbookViewId="0">
      <selection activeCell="C7" sqref="C7"/>
    </sheetView>
  </sheetViews>
  <sheetFormatPr defaultColWidth="8.88671875" defaultRowHeight="15"/>
  <cols>
    <col min="1" max="1" width="45.77734375" style="223" customWidth="1"/>
    <col min="2" max="2" width="10.21875" style="220" customWidth="1"/>
    <col min="3" max="10" width="12.77734375" style="224" customWidth="1"/>
    <col min="11" max="11" width="8.109375" style="72" customWidth="1"/>
    <col min="12" max="12" width="2.77734375" style="220" customWidth="1"/>
    <col min="13" max="16384" width="8.88671875" style="220"/>
  </cols>
  <sheetData>
    <row r="1" spans="1:11" ht="33.75" customHeight="1">
      <c r="A1" s="375" t="s">
        <v>122</v>
      </c>
      <c r="B1" s="375"/>
      <c r="C1" s="375"/>
      <c r="D1" s="375"/>
      <c r="E1" s="375"/>
      <c r="F1" s="375"/>
      <c r="G1" s="375"/>
      <c r="H1" s="375"/>
      <c r="I1" s="375"/>
      <c r="J1" s="376"/>
      <c r="K1" s="235"/>
    </row>
    <row r="2" spans="1:11" ht="33.75" customHeight="1">
      <c r="A2" s="221"/>
      <c r="B2" s="222"/>
      <c r="C2" s="222"/>
      <c r="D2" s="222"/>
      <c r="E2" s="222"/>
      <c r="F2" s="222"/>
      <c r="G2" s="222"/>
      <c r="H2" s="395" t="s">
        <v>128</v>
      </c>
      <c r="I2" s="396"/>
      <c r="J2" s="396"/>
      <c r="K2" s="235"/>
    </row>
    <row r="3" spans="1:11" ht="16.5" thickBot="1">
      <c r="D3" s="225"/>
      <c r="E3" s="225"/>
      <c r="F3" s="225"/>
      <c r="K3" s="235"/>
    </row>
    <row r="4" spans="1:11" ht="15.75" customHeight="1" thickTop="1">
      <c r="A4" s="385" t="s">
        <v>8</v>
      </c>
      <c r="B4" s="386"/>
      <c r="C4" s="372" t="s">
        <v>124</v>
      </c>
      <c r="D4" s="372" t="s">
        <v>124</v>
      </c>
      <c r="E4" s="372" t="s">
        <v>124</v>
      </c>
      <c r="F4" s="372" t="s">
        <v>124</v>
      </c>
      <c r="G4" s="389" t="s">
        <v>0</v>
      </c>
      <c r="H4" s="392" t="s">
        <v>52</v>
      </c>
      <c r="I4" s="380" t="s">
        <v>53</v>
      </c>
      <c r="J4" s="377" t="s">
        <v>54</v>
      </c>
      <c r="K4" s="235" t="s">
        <v>10</v>
      </c>
    </row>
    <row r="5" spans="1:11">
      <c r="A5" s="387"/>
      <c r="B5" s="388"/>
      <c r="C5" s="373"/>
      <c r="D5" s="373"/>
      <c r="E5" s="373"/>
      <c r="F5" s="373"/>
      <c r="G5" s="390"/>
      <c r="H5" s="393"/>
      <c r="I5" s="381"/>
      <c r="J5" s="378"/>
      <c r="K5" s="236" t="s">
        <v>11</v>
      </c>
    </row>
    <row r="6" spans="1:11" ht="15.75">
      <c r="A6" s="383" t="s">
        <v>12</v>
      </c>
      <c r="B6" s="384"/>
      <c r="C6" s="374"/>
      <c r="D6" s="374"/>
      <c r="E6" s="374"/>
      <c r="F6" s="374"/>
      <c r="G6" s="391"/>
      <c r="H6" s="394"/>
      <c r="I6" s="382"/>
      <c r="J6" s="379"/>
      <c r="K6" s="235"/>
    </row>
    <row r="7" spans="1:11" ht="15.75">
      <c r="A7" s="226" t="s">
        <v>17</v>
      </c>
      <c r="B7" s="227" t="s">
        <v>16</v>
      </c>
      <c r="C7" s="228"/>
      <c r="D7" s="229"/>
      <c r="E7" s="228"/>
      <c r="F7" s="229"/>
      <c r="G7" s="73"/>
      <c r="H7" s="230"/>
      <c r="I7" s="229"/>
      <c r="J7" s="231"/>
      <c r="K7" s="235"/>
    </row>
    <row r="8" spans="1:11">
      <c r="A8" s="207"/>
      <c r="B8" s="75"/>
      <c r="C8" s="76"/>
      <c r="D8" s="76"/>
      <c r="E8" s="76"/>
      <c r="F8" s="76"/>
      <c r="G8" s="77">
        <f t="shared" ref="G8:G15" si="0">SUM(C8:F8)</f>
        <v>0</v>
      </c>
      <c r="H8" s="76"/>
      <c r="I8" s="76"/>
      <c r="J8" s="76"/>
      <c r="K8" s="237">
        <f>SUM(H8:J8)</f>
        <v>0</v>
      </c>
    </row>
    <row r="9" spans="1:11">
      <c r="A9" s="207"/>
      <c r="B9" s="74"/>
      <c r="C9" s="76"/>
      <c r="D9" s="76"/>
      <c r="E9" s="76"/>
      <c r="F9" s="76"/>
      <c r="G9" s="77">
        <f t="shared" si="0"/>
        <v>0</v>
      </c>
      <c r="H9" s="76"/>
      <c r="I9" s="76"/>
      <c r="J9" s="76"/>
      <c r="K9" s="237">
        <f t="shared" ref="K9:K63" si="1">SUM(H9:J9)</f>
        <v>0</v>
      </c>
    </row>
    <row r="10" spans="1:11">
      <c r="A10" s="207"/>
      <c r="B10" s="75"/>
      <c r="C10" s="76"/>
      <c r="D10" s="76"/>
      <c r="E10" s="76"/>
      <c r="F10" s="76"/>
      <c r="G10" s="77">
        <f t="shared" si="0"/>
        <v>0</v>
      </c>
      <c r="H10" s="76"/>
      <c r="I10" s="76"/>
      <c r="J10" s="76"/>
      <c r="K10" s="237">
        <f t="shared" si="1"/>
        <v>0</v>
      </c>
    </row>
    <row r="11" spans="1:11">
      <c r="A11" s="207"/>
      <c r="B11" s="74"/>
      <c r="C11" s="76"/>
      <c r="D11" s="76"/>
      <c r="E11" s="76"/>
      <c r="F11" s="76"/>
      <c r="G11" s="77">
        <f t="shared" si="0"/>
        <v>0</v>
      </c>
      <c r="H11" s="76"/>
      <c r="I11" s="76"/>
      <c r="J11" s="76"/>
      <c r="K11" s="237">
        <f t="shared" si="1"/>
        <v>0</v>
      </c>
    </row>
    <row r="12" spans="1:11">
      <c r="A12" s="207"/>
      <c r="B12" s="74"/>
      <c r="C12" s="76"/>
      <c r="D12" s="76"/>
      <c r="E12" s="76"/>
      <c r="F12" s="76"/>
      <c r="G12" s="77">
        <f t="shared" si="0"/>
        <v>0</v>
      </c>
      <c r="H12" s="76"/>
      <c r="I12" s="76"/>
      <c r="J12" s="76"/>
      <c r="K12" s="237">
        <f t="shared" si="1"/>
        <v>0</v>
      </c>
    </row>
    <row r="13" spans="1:11">
      <c r="A13" s="207"/>
      <c r="B13" s="74"/>
      <c r="C13" s="76"/>
      <c r="D13" s="76"/>
      <c r="E13" s="76"/>
      <c r="F13" s="76"/>
      <c r="G13" s="77">
        <f t="shared" si="0"/>
        <v>0</v>
      </c>
      <c r="H13" s="76"/>
      <c r="I13" s="76"/>
      <c r="J13" s="76"/>
      <c r="K13" s="237">
        <f t="shared" si="1"/>
        <v>0</v>
      </c>
    </row>
    <row r="14" spans="1:11">
      <c r="A14" s="207"/>
      <c r="B14" s="74"/>
      <c r="C14" s="76"/>
      <c r="D14" s="76"/>
      <c r="E14" s="76"/>
      <c r="F14" s="76"/>
      <c r="G14" s="77">
        <f t="shared" si="0"/>
        <v>0</v>
      </c>
      <c r="H14" s="76"/>
      <c r="I14" s="76"/>
      <c r="J14" s="76"/>
      <c r="K14" s="237">
        <f t="shared" si="1"/>
        <v>0</v>
      </c>
    </row>
    <row r="15" spans="1:11">
      <c r="A15" s="208"/>
      <c r="B15" s="78"/>
      <c r="C15" s="76"/>
      <c r="D15" s="76"/>
      <c r="E15" s="76"/>
      <c r="F15" s="76"/>
      <c r="G15" s="77">
        <f t="shared" si="0"/>
        <v>0</v>
      </c>
      <c r="H15" s="76"/>
      <c r="I15" s="76"/>
      <c r="J15" s="76"/>
      <c r="K15" s="237">
        <f>SUM(H15:J15)</f>
        <v>0</v>
      </c>
    </row>
    <row r="16" spans="1:11" s="71" customFormat="1" ht="15.75">
      <c r="A16" s="209" t="s">
        <v>15</v>
      </c>
      <c r="B16" s="79"/>
      <c r="C16" s="80">
        <f t="shared" ref="C16:J16" si="2">SUM(C8:C15)</f>
        <v>0</v>
      </c>
      <c r="D16" s="80">
        <f t="shared" si="2"/>
        <v>0</v>
      </c>
      <c r="E16" s="80">
        <f t="shared" si="2"/>
        <v>0</v>
      </c>
      <c r="F16" s="80">
        <f t="shared" si="2"/>
        <v>0</v>
      </c>
      <c r="G16" s="80">
        <f t="shared" si="2"/>
        <v>0</v>
      </c>
      <c r="H16" s="80">
        <f t="shared" si="2"/>
        <v>0</v>
      </c>
      <c r="I16" s="80">
        <f t="shared" si="2"/>
        <v>0</v>
      </c>
      <c r="J16" s="80">
        <f t="shared" si="2"/>
        <v>0</v>
      </c>
      <c r="K16" s="237">
        <f t="shared" si="1"/>
        <v>0</v>
      </c>
    </row>
    <row r="17" spans="1:11" ht="15.75">
      <c r="A17" s="232" t="s">
        <v>66</v>
      </c>
      <c r="B17" s="82"/>
      <c r="C17" s="233"/>
      <c r="D17" s="233"/>
      <c r="E17" s="233"/>
      <c r="F17" s="233"/>
      <c r="G17" s="81"/>
      <c r="H17" s="233"/>
      <c r="I17" s="233"/>
      <c r="J17" s="233"/>
      <c r="K17" s="237"/>
    </row>
    <row r="18" spans="1:11">
      <c r="A18" s="207"/>
      <c r="B18" s="78"/>
      <c r="C18" s="76"/>
      <c r="D18" s="76"/>
      <c r="E18" s="76"/>
      <c r="F18" s="76"/>
      <c r="G18" s="77">
        <f t="shared" ref="G18:G23" si="3">SUM(C18:F18)</f>
        <v>0</v>
      </c>
      <c r="H18" s="76"/>
      <c r="I18" s="76"/>
      <c r="J18" s="76"/>
      <c r="K18" s="237">
        <f t="shared" si="1"/>
        <v>0</v>
      </c>
    </row>
    <row r="19" spans="1:11">
      <c r="A19" s="207"/>
      <c r="B19" s="78"/>
      <c r="C19" s="76"/>
      <c r="D19" s="76"/>
      <c r="E19" s="76"/>
      <c r="F19" s="76"/>
      <c r="G19" s="77">
        <f t="shared" si="3"/>
        <v>0</v>
      </c>
      <c r="H19" s="76"/>
      <c r="I19" s="76"/>
      <c r="J19" s="76"/>
      <c r="K19" s="237">
        <f t="shared" si="1"/>
        <v>0</v>
      </c>
    </row>
    <row r="20" spans="1:11">
      <c r="A20" s="207"/>
      <c r="B20" s="78"/>
      <c r="C20" s="76"/>
      <c r="D20" s="76"/>
      <c r="E20" s="76"/>
      <c r="F20" s="76"/>
      <c r="G20" s="77">
        <f t="shared" si="3"/>
        <v>0</v>
      </c>
      <c r="H20" s="76"/>
      <c r="I20" s="76"/>
      <c r="J20" s="76"/>
      <c r="K20" s="237">
        <f t="shared" si="1"/>
        <v>0</v>
      </c>
    </row>
    <row r="21" spans="1:11">
      <c r="A21" s="207"/>
      <c r="B21" s="78"/>
      <c r="C21" s="76"/>
      <c r="D21" s="76"/>
      <c r="E21" s="76"/>
      <c r="F21" s="76"/>
      <c r="G21" s="77">
        <f t="shared" si="3"/>
        <v>0</v>
      </c>
      <c r="H21" s="76"/>
      <c r="I21" s="76"/>
      <c r="J21" s="76"/>
      <c r="K21" s="237">
        <f t="shared" si="1"/>
        <v>0</v>
      </c>
    </row>
    <row r="22" spans="1:11">
      <c r="A22" s="207"/>
      <c r="B22" s="78"/>
      <c r="C22" s="76"/>
      <c r="D22" s="76"/>
      <c r="E22" s="76"/>
      <c r="F22" s="76"/>
      <c r="G22" s="77">
        <f t="shared" si="3"/>
        <v>0</v>
      </c>
      <c r="H22" s="76"/>
      <c r="I22" s="76"/>
      <c r="J22" s="76"/>
      <c r="K22" s="237">
        <f t="shared" si="1"/>
        <v>0</v>
      </c>
    </row>
    <row r="23" spans="1:11">
      <c r="A23" s="208"/>
      <c r="B23" s="78"/>
      <c r="C23" s="76"/>
      <c r="D23" s="76"/>
      <c r="E23" s="76"/>
      <c r="F23" s="76"/>
      <c r="G23" s="77">
        <f t="shared" si="3"/>
        <v>0</v>
      </c>
      <c r="H23" s="76"/>
      <c r="I23" s="76"/>
      <c r="J23" s="76"/>
      <c r="K23" s="237">
        <f t="shared" si="1"/>
        <v>0</v>
      </c>
    </row>
    <row r="24" spans="1:11" s="71" customFormat="1" ht="15.75">
      <c r="A24" s="209" t="s">
        <v>107</v>
      </c>
      <c r="B24" s="79"/>
      <c r="C24" s="80">
        <f t="shared" ref="C24:J24" si="4">SUM(C17:C23)</f>
        <v>0</v>
      </c>
      <c r="D24" s="80">
        <f t="shared" si="4"/>
        <v>0</v>
      </c>
      <c r="E24" s="80">
        <f t="shared" si="4"/>
        <v>0</v>
      </c>
      <c r="F24" s="80">
        <f t="shared" si="4"/>
        <v>0</v>
      </c>
      <c r="G24" s="80">
        <f t="shared" si="4"/>
        <v>0</v>
      </c>
      <c r="H24" s="80">
        <f t="shared" si="4"/>
        <v>0</v>
      </c>
      <c r="I24" s="80">
        <f t="shared" si="4"/>
        <v>0</v>
      </c>
      <c r="J24" s="80">
        <f t="shared" si="4"/>
        <v>0</v>
      </c>
      <c r="K24" s="237">
        <f t="shared" si="1"/>
        <v>0</v>
      </c>
    </row>
    <row r="25" spans="1:11" ht="15.75">
      <c r="A25" s="232" t="s">
        <v>67</v>
      </c>
      <c r="B25" s="82"/>
      <c r="C25" s="233"/>
      <c r="D25" s="233"/>
      <c r="E25" s="233"/>
      <c r="F25" s="233"/>
      <c r="G25" s="81"/>
      <c r="H25" s="233"/>
      <c r="I25" s="233"/>
      <c r="J25" s="233"/>
      <c r="K25" s="237"/>
    </row>
    <row r="26" spans="1:11" ht="15.75">
      <c r="A26" s="207"/>
      <c r="B26" s="82"/>
      <c r="C26" s="76"/>
      <c r="D26" s="76"/>
      <c r="E26" s="76"/>
      <c r="F26" s="76"/>
      <c r="G26" s="77">
        <f t="shared" ref="G26:G31" si="5">SUM(C26:F26)</f>
        <v>0</v>
      </c>
      <c r="H26" s="76"/>
      <c r="I26" s="76"/>
      <c r="J26" s="76"/>
      <c r="K26" s="237">
        <f t="shared" si="1"/>
        <v>0</v>
      </c>
    </row>
    <row r="27" spans="1:11" ht="15.75">
      <c r="A27" s="207"/>
      <c r="B27" s="82"/>
      <c r="C27" s="76"/>
      <c r="D27" s="76"/>
      <c r="E27" s="76"/>
      <c r="F27" s="76"/>
      <c r="G27" s="77">
        <f t="shared" si="5"/>
        <v>0</v>
      </c>
      <c r="H27" s="76"/>
      <c r="I27" s="76"/>
      <c r="J27" s="76"/>
      <c r="K27" s="237">
        <f t="shared" si="1"/>
        <v>0</v>
      </c>
    </row>
    <row r="28" spans="1:11" ht="15.75">
      <c r="A28" s="207"/>
      <c r="B28" s="82"/>
      <c r="C28" s="76"/>
      <c r="D28" s="76"/>
      <c r="E28" s="76"/>
      <c r="F28" s="76"/>
      <c r="G28" s="77">
        <f t="shared" si="5"/>
        <v>0</v>
      </c>
      <c r="H28" s="76"/>
      <c r="I28" s="76"/>
      <c r="J28" s="76"/>
      <c r="K28" s="237">
        <f t="shared" si="1"/>
        <v>0</v>
      </c>
    </row>
    <row r="29" spans="1:11" ht="15.75">
      <c r="A29" s="207"/>
      <c r="B29" s="82"/>
      <c r="C29" s="76"/>
      <c r="D29" s="76"/>
      <c r="E29" s="76"/>
      <c r="F29" s="76"/>
      <c r="G29" s="77">
        <f t="shared" si="5"/>
        <v>0</v>
      </c>
      <c r="H29" s="76"/>
      <c r="I29" s="76"/>
      <c r="J29" s="76"/>
      <c r="K29" s="237">
        <f t="shared" si="1"/>
        <v>0</v>
      </c>
    </row>
    <row r="30" spans="1:11">
      <c r="A30" s="207"/>
      <c r="B30" s="78"/>
      <c r="C30" s="76"/>
      <c r="D30" s="76"/>
      <c r="E30" s="76"/>
      <c r="F30" s="76"/>
      <c r="G30" s="77">
        <f t="shared" si="5"/>
        <v>0</v>
      </c>
      <c r="H30" s="76"/>
      <c r="I30" s="76"/>
      <c r="J30" s="76"/>
      <c r="K30" s="237">
        <f t="shared" si="1"/>
        <v>0</v>
      </c>
    </row>
    <row r="31" spans="1:11">
      <c r="A31" s="208"/>
      <c r="B31" s="78"/>
      <c r="C31" s="76"/>
      <c r="D31" s="76"/>
      <c r="E31" s="76"/>
      <c r="F31" s="76"/>
      <c r="G31" s="77">
        <f t="shared" si="5"/>
        <v>0</v>
      </c>
      <c r="H31" s="76"/>
      <c r="I31" s="76"/>
      <c r="J31" s="76"/>
      <c r="K31" s="237">
        <f t="shared" si="1"/>
        <v>0</v>
      </c>
    </row>
    <row r="32" spans="1:11" s="71" customFormat="1" ht="15.75">
      <c r="A32" s="209" t="s">
        <v>108</v>
      </c>
      <c r="B32" s="79"/>
      <c r="C32" s="80">
        <f t="shared" ref="C32:J32" si="6">SUM(C25:C31)</f>
        <v>0</v>
      </c>
      <c r="D32" s="80">
        <f t="shared" si="6"/>
        <v>0</v>
      </c>
      <c r="E32" s="80">
        <f t="shared" si="6"/>
        <v>0</v>
      </c>
      <c r="F32" s="80">
        <f t="shared" si="6"/>
        <v>0</v>
      </c>
      <c r="G32" s="80">
        <f t="shared" si="6"/>
        <v>0</v>
      </c>
      <c r="H32" s="80">
        <f t="shared" si="6"/>
        <v>0</v>
      </c>
      <c r="I32" s="80">
        <f t="shared" si="6"/>
        <v>0</v>
      </c>
      <c r="J32" s="80">
        <f t="shared" si="6"/>
        <v>0</v>
      </c>
      <c r="K32" s="237">
        <f t="shared" si="1"/>
        <v>0</v>
      </c>
    </row>
    <row r="33" spans="1:11" ht="15.75">
      <c r="A33" s="232" t="s">
        <v>68</v>
      </c>
      <c r="B33" s="82"/>
      <c r="C33" s="234"/>
      <c r="D33" s="234"/>
      <c r="E33" s="234"/>
      <c r="F33" s="234"/>
      <c r="G33" s="83"/>
      <c r="H33" s="234"/>
      <c r="I33" s="234"/>
      <c r="J33" s="234"/>
      <c r="K33" s="237"/>
    </row>
    <row r="34" spans="1:11" ht="15.75">
      <c r="A34" s="207"/>
      <c r="B34" s="82"/>
      <c r="C34" s="76"/>
      <c r="D34" s="76"/>
      <c r="E34" s="76"/>
      <c r="F34" s="76"/>
      <c r="G34" s="77">
        <f t="shared" ref="G34:G40" si="7">SUM(C34:F34)</f>
        <v>0</v>
      </c>
      <c r="H34" s="76"/>
      <c r="I34" s="76"/>
      <c r="J34" s="76"/>
      <c r="K34" s="237">
        <f>SUM(H34:J34)</f>
        <v>0</v>
      </c>
    </row>
    <row r="35" spans="1:11" ht="15.75">
      <c r="A35" s="207"/>
      <c r="B35" s="82"/>
      <c r="C35" s="76"/>
      <c r="D35" s="76"/>
      <c r="E35" s="76"/>
      <c r="F35" s="76"/>
      <c r="G35" s="77">
        <f t="shared" si="7"/>
        <v>0</v>
      </c>
      <c r="H35" s="76"/>
      <c r="I35" s="76"/>
      <c r="J35" s="76"/>
      <c r="K35" s="237">
        <f t="shared" si="1"/>
        <v>0</v>
      </c>
    </row>
    <row r="36" spans="1:11" ht="15.75">
      <c r="A36" s="207"/>
      <c r="B36" s="82"/>
      <c r="C36" s="76"/>
      <c r="D36" s="76"/>
      <c r="E36" s="76"/>
      <c r="F36" s="76"/>
      <c r="G36" s="77">
        <f t="shared" si="7"/>
        <v>0</v>
      </c>
      <c r="H36" s="76"/>
      <c r="I36" s="76"/>
      <c r="J36" s="76"/>
      <c r="K36" s="237">
        <f t="shared" si="1"/>
        <v>0</v>
      </c>
    </row>
    <row r="37" spans="1:11" ht="15.75">
      <c r="A37" s="207"/>
      <c r="B37" s="82"/>
      <c r="C37" s="76"/>
      <c r="D37" s="76"/>
      <c r="E37" s="76"/>
      <c r="F37" s="76"/>
      <c r="G37" s="77">
        <f t="shared" si="7"/>
        <v>0</v>
      </c>
      <c r="H37" s="76"/>
      <c r="I37" s="76"/>
      <c r="J37" s="76"/>
      <c r="K37" s="237">
        <f t="shared" si="1"/>
        <v>0</v>
      </c>
    </row>
    <row r="38" spans="1:11">
      <c r="A38" s="207"/>
      <c r="B38" s="78"/>
      <c r="C38" s="76"/>
      <c r="D38" s="76"/>
      <c r="E38" s="76"/>
      <c r="F38" s="76"/>
      <c r="G38" s="77">
        <f t="shared" si="7"/>
        <v>0</v>
      </c>
      <c r="H38" s="76"/>
      <c r="I38" s="76"/>
      <c r="J38" s="76"/>
      <c r="K38" s="237">
        <f t="shared" si="1"/>
        <v>0</v>
      </c>
    </row>
    <row r="39" spans="1:11">
      <c r="A39" s="207"/>
      <c r="B39" s="78"/>
      <c r="C39" s="76"/>
      <c r="D39" s="76"/>
      <c r="E39" s="76"/>
      <c r="F39" s="76"/>
      <c r="G39" s="77">
        <f t="shared" si="7"/>
        <v>0</v>
      </c>
      <c r="H39" s="76"/>
      <c r="I39" s="76"/>
      <c r="J39" s="76"/>
      <c r="K39" s="237">
        <f>SUM(H39:J39)</f>
        <v>0</v>
      </c>
    </row>
    <row r="40" spans="1:11">
      <c r="A40" s="208"/>
      <c r="B40" s="78"/>
      <c r="C40" s="76"/>
      <c r="D40" s="76"/>
      <c r="E40" s="76"/>
      <c r="F40" s="76"/>
      <c r="G40" s="77">
        <f t="shared" si="7"/>
        <v>0</v>
      </c>
      <c r="H40" s="76"/>
      <c r="I40" s="76"/>
      <c r="J40" s="76"/>
      <c r="K40" s="237">
        <f t="shared" si="1"/>
        <v>0</v>
      </c>
    </row>
    <row r="41" spans="1:11" s="71" customFormat="1" ht="15.75">
      <c r="A41" s="209" t="s">
        <v>109</v>
      </c>
      <c r="B41" s="79"/>
      <c r="C41" s="80">
        <f t="shared" ref="C41:J41" si="8">SUM(C33:C40)</f>
        <v>0</v>
      </c>
      <c r="D41" s="80">
        <f t="shared" si="8"/>
        <v>0</v>
      </c>
      <c r="E41" s="80">
        <f t="shared" si="8"/>
        <v>0</v>
      </c>
      <c r="F41" s="80">
        <f t="shared" si="8"/>
        <v>0</v>
      </c>
      <c r="G41" s="80">
        <f t="shared" si="8"/>
        <v>0</v>
      </c>
      <c r="H41" s="80">
        <f t="shared" si="8"/>
        <v>0</v>
      </c>
      <c r="I41" s="80">
        <f t="shared" si="8"/>
        <v>0</v>
      </c>
      <c r="J41" s="80">
        <f t="shared" si="8"/>
        <v>0</v>
      </c>
      <c r="K41" s="237">
        <f t="shared" si="1"/>
        <v>0</v>
      </c>
    </row>
    <row r="42" spans="1:11" ht="15.75">
      <c r="A42" s="232" t="s">
        <v>69</v>
      </c>
      <c r="B42" s="82"/>
      <c r="C42" s="234"/>
      <c r="D42" s="234"/>
      <c r="E42" s="234"/>
      <c r="F42" s="234"/>
      <c r="G42" s="83"/>
      <c r="H42" s="234"/>
      <c r="I42" s="234"/>
      <c r="J42" s="234"/>
      <c r="K42" s="237"/>
    </row>
    <row r="43" spans="1:11" ht="15.75">
      <c r="A43" s="207"/>
      <c r="B43" s="82"/>
      <c r="C43" s="76"/>
      <c r="D43" s="76"/>
      <c r="E43" s="76"/>
      <c r="F43" s="76"/>
      <c r="G43" s="77">
        <f t="shared" ref="G43:G50" si="9">SUM(C43:F43)</f>
        <v>0</v>
      </c>
      <c r="H43" s="76"/>
      <c r="I43" s="76"/>
      <c r="J43" s="76"/>
      <c r="K43" s="237">
        <f t="shared" si="1"/>
        <v>0</v>
      </c>
    </row>
    <row r="44" spans="1:11" ht="15.75">
      <c r="A44" s="207"/>
      <c r="B44" s="82"/>
      <c r="C44" s="76"/>
      <c r="D44" s="76"/>
      <c r="E44" s="76"/>
      <c r="F44" s="76"/>
      <c r="G44" s="77">
        <f t="shared" si="9"/>
        <v>0</v>
      </c>
      <c r="H44" s="76"/>
      <c r="I44" s="76"/>
      <c r="J44" s="76"/>
      <c r="K44" s="237">
        <f t="shared" si="1"/>
        <v>0</v>
      </c>
    </row>
    <row r="45" spans="1:11" ht="15.75">
      <c r="A45" s="207"/>
      <c r="B45" s="82"/>
      <c r="C45" s="76"/>
      <c r="D45" s="76"/>
      <c r="E45" s="76"/>
      <c r="F45" s="76"/>
      <c r="G45" s="77">
        <f t="shared" si="9"/>
        <v>0</v>
      </c>
      <c r="H45" s="76"/>
      <c r="I45" s="76"/>
      <c r="J45" s="76"/>
      <c r="K45" s="237">
        <f t="shared" si="1"/>
        <v>0</v>
      </c>
    </row>
    <row r="46" spans="1:11" ht="15.75">
      <c r="A46" s="207"/>
      <c r="B46" s="82"/>
      <c r="C46" s="76"/>
      <c r="D46" s="76"/>
      <c r="E46" s="76"/>
      <c r="F46" s="76"/>
      <c r="G46" s="77">
        <f t="shared" si="9"/>
        <v>0</v>
      </c>
      <c r="H46" s="76"/>
      <c r="I46" s="76"/>
      <c r="J46" s="76"/>
      <c r="K46" s="237">
        <f t="shared" si="1"/>
        <v>0</v>
      </c>
    </row>
    <row r="47" spans="1:11">
      <c r="A47" s="207"/>
      <c r="B47" s="78"/>
      <c r="C47" s="76"/>
      <c r="D47" s="76"/>
      <c r="E47" s="76"/>
      <c r="F47" s="76"/>
      <c r="G47" s="77">
        <f t="shared" si="9"/>
        <v>0</v>
      </c>
      <c r="H47" s="76"/>
      <c r="I47" s="76"/>
      <c r="J47" s="76"/>
      <c r="K47" s="237">
        <f t="shared" si="1"/>
        <v>0</v>
      </c>
    </row>
    <row r="48" spans="1:11">
      <c r="A48" s="207"/>
      <c r="B48" s="78"/>
      <c r="C48" s="76"/>
      <c r="D48" s="76"/>
      <c r="E48" s="76"/>
      <c r="F48" s="76"/>
      <c r="G48" s="77">
        <f t="shared" si="9"/>
        <v>0</v>
      </c>
      <c r="H48" s="76"/>
      <c r="I48" s="76"/>
      <c r="J48" s="76"/>
      <c r="K48" s="237">
        <f t="shared" si="1"/>
        <v>0</v>
      </c>
    </row>
    <row r="49" spans="1:11">
      <c r="A49" s="207"/>
      <c r="B49" s="78"/>
      <c r="C49" s="76"/>
      <c r="D49" s="76"/>
      <c r="E49" s="76"/>
      <c r="F49" s="76"/>
      <c r="G49" s="77">
        <f t="shared" si="9"/>
        <v>0</v>
      </c>
      <c r="H49" s="76"/>
      <c r="I49" s="76"/>
      <c r="J49" s="76"/>
      <c r="K49" s="237">
        <f t="shared" si="1"/>
        <v>0</v>
      </c>
    </row>
    <row r="50" spans="1:11">
      <c r="A50" s="208"/>
      <c r="B50" s="78"/>
      <c r="C50" s="76"/>
      <c r="D50" s="76"/>
      <c r="E50" s="76"/>
      <c r="F50" s="76"/>
      <c r="G50" s="77">
        <f t="shared" si="9"/>
        <v>0</v>
      </c>
      <c r="H50" s="76"/>
      <c r="I50" s="76"/>
      <c r="J50" s="76"/>
      <c r="K50" s="237">
        <f t="shared" si="1"/>
        <v>0</v>
      </c>
    </row>
    <row r="51" spans="1:11" s="71" customFormat="1" ht="15.75">
      <c r="A51" s="209" t="s">
        <v>110</v>
      </c>
      <c r="B51" s="84"/>
      <c r="C51" s="80">
        <f t="shared" ref="C51:J51" si="10">SUM(C42:C50)</f>
        <v>0</v>
      </c>
      <c r="D51" s="80">
        <f t="shared" si="10"/>
        <v>0</v>
      </c>
      <c r="E51" s="80">
        <f t="shared" si="10"/>
        <v>0</v>
      </c>
      <c r="F51" s="80">
        <f t="shared" si="10"/>
        <v>0</v>
      </c>
      <c r="G51" s="80">
        <f t="shared" si="10"/>
        <v>0</v>
      </c>
      <c r="H51" s="80">
        <f t="shared" si="10"/>
        <v>0</v>
      </c>
      <c r="I51" s="80">
        <f t="shared" si="10"/>
        <v>0</v>
      </c>
      <c r="J51" s="80">
        <f t="shared" si="10"/>
        <v>0</v>
      </c>
      <c r="K51" s="237">
        <f t="shared" si="1"/>
        <v>0</v>
      </c>
    </row>
    <row r="52" spans="1:11" ht="15.75">
      <c r="A52" s="232" t="s">
        <v>70</v>
      </c>
      <c r="B52" s="82"/>
      <c r="C52" s="234"/>
      <c r="D52" s="234"/>
      <c r="E52" s="234"/>
      <c r="F52" s="234"/>
      <c r="G52" s="83"/>
      <c r="H52" s="234"/>
      <c r="I52" s="234"/>
      <c r="J52" s="234"/>
      <c r="K52" s="237"/>
    </row>
    <row r="53" spans="1:11" ht="15.75">
      <c r="A53" s="207"/>
      <c r="B53" s="82"/>
      <c r="C53" s="76"/>
      <c r="D53" s="76"/>
      <c r="E53" s="76"/>
      <c r="F53" s="76"/>
      <c r="G53" s="77">
        <f>SUM(C53:F53)</f>
        <v>0</v>
      </c>
      <c r="H53" s="76"/>
      <c r="I53" s="76"/>
      <c r="J53" s="76"/>
      <c r="K53" s="237">
        <f t="shared" si="1"/>
        <v>0</v>
      </c>
    </row>
    <row r="54" spans="1:11">
      <c r="A54" s="207"/>
      <c r="B54" s="78"/>
      <c r="C54" s="76"/>
      <c r="D54" s="76"/>
      <c r="E54" s="76"/>
      <c r="F54" s="76"/>
      <c r="G54" s="77">
        <f>SUM(C54:F54)</f>
        <v>0</v>
      </c>
      <c r="H54" s="76"/>
      <c r="I54" s="76"/>
      <c r="J54" s="76"/>
      <c r="K54" s="237">
        <f t="shared" si="1"/>
        <v>0</v>
      </c>
    </row>
    <row r="55" spans="1:11">
      <c r="A55" s="207"/>
      <c r="B55" s="78"/>
      <c r="C55" s="76"/>
      <c r="D55" s="76"/>
      <c r="E55" s="76"/>
      <c r="F55" s="76"/>
      <c r="G55" s="77">
        <f>SUM(C55:F55)</f>
        <v>0</v>
      </c>
      <c r="H55" s="76"/>
      <c r="I55" s="76"/>
      <c r="J55" s="76"/>
      <c r="K55" s="237">
        <f t="shared" si="1"/>
        <v>0</v>
      </c>
    </row>
    <row r="56" spans="1:11">
      <c r="A56" s="208"/>
      <c r="B56" s="78"/>
      <c r="C56" s="76"/>
      <c r="D56" s="76"/>
      <c r="E56" s="76"/>
      <c r="F56" s="76"/>
      <c r="G56" s="77">
        <f>SUM(C56:F56)</f>
        <v>0</v>
      </c>
      <c r="H56" s="76"/>
      <c r="I56" s="76"/>
      <c r="J56" s="76"/>
      <c r="K56" s="237">
        <f t="shared" si="1"/>
        <v>0</v>
      </c>
    </row>
    <row r="57" spans="1:11" s="71" customFormat="1" ht="15.75">
      <c r="A57" s="209" t="s">
        <v>111</v>
      </c>
      <c r="B57" s="79"/>
      <c r="C57" s="80">
        <f t="shared" ref="C57:J57" si="11">SUM(C52:C56)</f>
        <v>0</v>
      </c>
      <c r="D57" s="80">
        <f t="shared" si="11"/>
        <v>0</v>
      </c>
      <c r="E57" s="80">
        <f t="shared" si="11"/>
        <v>0</v>
      </c>
      <c r="F57" s="80">
        <f t="shared" si="11"/>
        <v>0</v>
      </c>
      <c r="G57" s="80">
        <f t="shared" si="11"/>
        <v>0</v>
      </c>
      <c r="H57" s="80">
        <f t="shared" si="11"/>
        <v>0</v>
      </c>
      <c r="I57" s="80">
        <f t="shared" si="11"/>
        <v>0</v>
      </c>
      <c r="J57" s="80">
        <f t="shared" si="11"/>
        <v>0</v>
      </c>
      <c r="K57" s="237">
        <f t="shared" si="1"/>
        <v>0</v>
      </c>
    </row>
    <row r="58" spans="1:11" ht="15.75">
      <c r="A58" s="232" t="s">
        <v>43</v>
      </c>
      <c r="B58" s="82"/>
      <c r="C58" s="234"/>
      <c r="D58" s="234"/>
      <c r="E58" s="234"/>
      <c r="F58" s="234"/>
      <c r="G58" s="83"/>
      <c r="H58" s="234"/>
      <c r="I58" s="234"/>
      <c r="J58" s="234"/>
      <c r="K58" s="237"/>
    </row>
    <row r="59" spans="1:11" ht="15.75">
      <c r="A59" s="207"/>
      <c r="B59" s="82"/>
      <c r="C59" s="76"/>
      <c r="D59" s="76"/>
      <c r="E59" s="76"/>
      <c r="F59" s="76"/>
      <c r="G59" s="77">
        <f t="shared" ref="G59:G65" si="12">SUM(C59:F59)</f>
        <v>0</v>
      </c>
      <c r="H59" s="76"/>
      <c r="I59" s="76"/>
      <c r="J59" s="76"/>
      <c r="K59" s="237">
        <f t="shared" si="1"/>
        <v>0</v>
      </c>
    </row>
    <row r="60" spans="1:11" ht="15.75">
      <c r="A60" s="207"/>
      <c r="B60" s="82"/>
      <c r="C60" s="76"/>
      <c r="D60" s="76"/>
      <c r="E60" s="76"/>
      <c r="F60" s="76"/>
      <c r="G60" s="77">
        <f t="shared" si="12"/>
        <v>0</v>
      </c>
      <c r="H60" s="76"/>
      <c r="I60" s="76"/>
      <c r="J60" s="76"/>
      <c r="K60" s="237">
        <f t="shared" si="1"/>
        <v>0</v>
      </c>
    </row>
    <row r="61" spans="1:11" ht="15.75">
      <c r="A61" s="207"/>
      <c r="B61" s="82"/>
      <c r="C61" s="76"/>
      <c r="D61" s="76"/>
      <c r="E61" s="76"/>
      <c r="F61" s="76"/>
      <c r="G61" s="77">
        <f t="shared" si="12"/>
        <v>0</v>
      </c>
      <c r="H61" s="76"/>
      <c r="I61" s="76"/>
      <c r="J61" s="76"/>
      <c r="K61" s="237">
        <f t="shared" si="1"/>
        <v>0</v>
      </c>
    </row>
    <row r="62" spans="1:11" ht="15.75">
      <c r="A62" s="207"/>
      <c r="B62" s="82"/>
      <c r="C62" s="76"/>
      <c r="D62" s="76"/>
      <c r="E62" s="76"/>
      <c r="F62" s="76"/>
      <c r="G62" s="77">
        <f t="shared" si="12"/>
        <v>0</v>
      </c>
      <c r="H62" s="76"/>
      <c r="I62" s="76"/>
      <c r="J62" s="76"/>
      <c r="K62" s="237">
        <f t="shared" si="1"/>
        <v>0</v>
      </c>
    </row>
    <row r="63" spans="1:11">
      <c r="A63" s="207"/>
      <c r="B63" s="78"/>
      <c r="C63" s="76"/>
      <c r="D63" s="76"/>
      <c r="E63" s="76"/>
      <c r="F63" s="76"/>
      <c r="G63" s="77">
        <f t="shared" si="12"/>
        <v>0</v>
      </c>
      <c r="H63" s="76"/>
      <c r="I63" s="76"/>
      <c r="J63" s="76"/>
      <c r="K63" s="237">
        <f t="shared" si="1"/>
        <v>0</v>
      </c>
    </row>
    <row r="64" spans="1:11">
      <c r="A64" s="207"/>
      <c r="B64" s="78"/>
      <c r="C64" s="76"/>
      <c r="D64" s="76"/>
      <c r="E64" s="76"/>
      <c r="F64" s="76"/>
      <c r="G64" s="77">
        <f t="shared" si="12"/>
        <v>0</v>
      </c>
      <c r="H64" s="76"/>
      <c r="I64" s="76"/>
      <c r="J64" s="76"/>
      <c r="K64" s="237">
        <f t="shared" ref="K64:K70" si="13">SUM(H64:J64)</f>
        <v>0</v>
      </c>
    </row>
    <row r="65" spans="1:11">
      <c r="A65" s="207"/>
      <c r="B65" s="78"/>
      <c r="C65" s="76"/>
      <c r="D65" s="76"/>
      <c r="E65" s="76"/>
      <c r="F65" s="76"/>
      <c r="G65" s="77">
        <f t="shared" si="12"/>
        <v>0</v>
      </c>
      <c r="H65" s="76"/>
      <c r="I65" s="76"/>
      <c r="J65" s="76"/>
      <c r="K65" s="237">
        <f t="shared" si="13"/>
        <v>0</v>
      </c>
    </row>
    <row r="66" spans="1:11">
      <c r="A66" s="208"/>
      <c r="B66" s="78"/>
      <c r="C66" s="76"/>
      <c r="D66" s="76"/>
      <c r="E66" s="76"/>
      <c r="F66" s="76"/>
      <c r="G66" s="77"/>
      <c r="H66" s="76"/>
      <c r="I66" s="76"/>
      <c r="J66" s="76"/>
      <c r="K66" s="237">
        <f t="shared" si="13"/>
        <v>0</v>
      </c>
    </row>
    <row r="67" spans="1:11" s="71" customFormat="1" ht="15.75">
      <c r="A67" s="209" t="s">
        <v>112</v>
      </c>
      <c r="B67" s="79"/>
      <c r="C67" s="80">
        <f t="shared" ref="C67:J67" si="14">SUM(C58:C66)</f>
        <v>0</v>
      </c>
      <c r="D67" s="80">
        <f t="shared" si="14"/>
        <v>0</v>
      </c>
      <c r="E67" s="80">
        <f t="shared" si="14"/>
        <v>0</v>
      </c>
      <c r="F67" s="80">
        <f t="shared" si="14"/>
        <v>0</v>
      </c>
      <c r="G67" s="80">
        <f t="shared" si="14"/>
        <v>0</v>
      </c>
      <c r="H67" s="80">
        <f t="shared" si="14"/>
        <v>0</v>
      </c>
      <c r="I67" s="80">
        <f t="shared" si="14"/>
        <v>0</v>
      </c>
      <c r="J67" s="80">
        <f t="shared" si="14"/>
        <v>0</v>
      </c>
      <c r="K67" s="237">
        <f t="shared" si="13"/>
        <v>0</v>
      </c>
    </row>
    <row r="68" spans="1:11" s="71" customFormat="1" ht="26.25" customHeight="1">
      <c r="A68" s="210" t="s">
        <v>14</v>
      </c>
      <c r="B68" s="85"/>
      <c r="C68" s="86">
        <f t="shared" ref="C68:J68" si="15">SUM(C67,C57,C51,C41,C32,C24,C16)</f>
        <v>0</v>
      </c>
      <c r="D68" s="86">
        <f t="shared" si="15"/>
        <v>0</v>
      </c>
      <c r="E68" s="86">
        <f t="shared" si="15"/>
        <v>0</v>
      </c>
      <c r="F68" s="86">
        <f>SUM(F67,F57,F51,F41,F32,F24,F16)</f>
        <v>0</v>
      </c>
      <c r="G68" s="86">
        <f t="shared" si="15"/>
        <v>0</v>
      </c>
      <c r="H68" s="86">
        <f t="shared" si="15"/>
        <v>0</v>
      </c>
      <c r="I68" s="86">
        <f t="shared" si="15"/>
        <v>0</v>
      </c>
      <c r="J68" s="86">
        <f t="shared" si="15"/>
        <v>0</v>
      </c>
      <c r="K68" s="237">
        <f t="shared" si="13"/>
        <v>0</v>
      </c>
    </row>
    <row r="69" spans="1:11" ht="26.25" customHeight="1">
      <c r="A69" s="208" t="s">
        <v>58</v>
      </c>
      <c r="B69" s="87" t="s">
        <v>58</v>
      </c>
      <c r="C69" s="88"/>
      <c r="D69" s="76"/>
      <c r="E69" s="76"/>
      <c r="F69" s="76"/>
      <c r="G69" s="77"/>
      <c r="H69" s="88"/>
      <c r="I69" s="88"/>
      <c r="J69" s="88"/>
      <c r="K69" s="237">
        <f t="shared" si="13"/>
        <v>0</v>
      </c>
    </row>
    <row r="70" spans="1:11" s="71" customFormat="1" ht="29.25" customHeight="1">
      <c r="A70" s="211" t="s">
        <v>5</v>
      </c>
      <c r="B70" s="89"/>
      <c r="C70" s="86">
        <f t="shared" ref="C70:J70" si="16">SUM(C68:C69)</f>
        <v>0</v>
      </c>
      <c r="D70" s="86">
        <f t="shared" si="16"/>
        <v>0</v>
      </c>
      <c r="E70" s="86">
        <f t="shared" si="16"/>
        <v>0</v>
      </c>
      <c r="F70" s="86">
        <f t="shared" si="16"/>
        <v>0</v>
      </c>
      <c r="G70" s="86">
        <f t="shared" si="16"/>
        <v>0</v>
      </c>
      <c r="H70" s="86">
        <f t="shared" si="16"/>
        <v>0</v>
      </c>
      <c r="I70" s="86">
        <f t="shared" si="16"/>
        <v>0</v>
      </c>
      <c r="J70" s="86">
        <f t="shared" si="16"/>
        <v>0</v>
      </c>
      <c r="K70" s="237">
        <f t="shared" si="13"/>
        <v>0</v>
      </c>
    </row>
    <row r="72" spans="1:11" ht="31.5" customHeight="1"/>
    <row r="73" spans="1:11" ht="33.75" customHeight="1"/>
    <row r="74" spans="1:11" ht="39.950000000000003" customHeight="1"/>
    <row r="75" spans="1:11" ht="39.950000000000003" customHeight="1"/>
    <row r="76" spans="1:11" ht="39.950000000000003" customHeight="1"/>
    <row r="77" spans="1:11" ht="39.950000000000003" customHeight="1"/>
    <row r="78" spans="1:11" ht="39.950000000000003" customHeight="1"/>
    <row r="79" spans="1:11" ht="39.950000000000003" customHeight="1"/>
    <row r="80" spans="1:11" ht="39.950000000000003" customHeight="1"/>
    <row r="81" ht="39.950000000000003" customHeight="1"/>
  </sheetData>
  <sheetProtection algorithmName="SHA-512" hashValue="MyXL7NGn66D28z4zl3ryUdFk9X6PMh3LpsDRboTFGZ2VceX1mRPVObDx1/7OO80vFB9BaIkSmRjzmYTQsa6dzw==" saltValue="AfjtJicPMh1hPjeKwHDlsg==" spinCount="100000" sheet="1" objects="1" scenarios="1"/>
  <mergeCells count="12">
    <mergeCell ref="F4:F6"/>
    <mergeCell ref="A1:J1"/>
    <mergeCell ref="J4:J6"/>
    <mergeCell ref="I4:I6"/>
    <mergeCell ref="A6:B6"/>
    <mergeCell ref="A4:B5"/>
    <mergeCell ref="G4:G6"/>
    <mergeCell ref="H4:H6"/>
    <mergeCell ref="C4:C6"/>
    <mergeCell ref="D4:D6"/>
    <mergeCell ref="E4:E6"/>
    <mergeCell ref="H2:J2"/>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Q167"/>
  <sheetViews>
    <sheetView tabSelected="1" defaultGridColor="0" topLeftCell="A9" colorId="22" zoomScale="70" zoomScaleNormal="70" zoomScaleSheetLayoutView="75" workbookViewId="0">
      <selection activeCell="Q18" sqref="Q18"/>
    </sheetView>
  </sheetViews>
  <sheetFormatPr defaultColWidth="9.77734375" defaultRowHeight="15.75"/>
  <cols>
    <col min="1" max="1" width="15.77734375" style="2" customWidth="1"/>
    <col min="2" max="2" width="14.44140625" style="2" customWidth="1"/>
    <col min="3" max="3" width="7.77734375" style="2" customWidth="1"/>
    <col min="4" max="7" width="14.77734375" style="2" customWidth="1"/>
    <col min="8" max="8" width="14.77734375" style="29" customWidth="1"/>
    <col min="9" max="10" width="14.77734375" style="2" customWidth="1"/>
    <col min="11" max="11" width="15.6640625" style="2" customWidth="1"/>
    <col min="12" max="12" width="17.77734375" style="2" bestFit="1" customWidth="1"/>
    <col min="13" max="13" width="4" style="3" customWidth="1"/>
    <col min="14" max="14" width="11.88671875" style="2" customWidth="1"/>
    <col min="15" max="16384" width="9.77734375" style="2"/>
  </cols>
  <sheetData>
    <row r="1" spans="1:17" ht="20.25">
      <c r="A1" s="397" t="s">
        <v>121</v>
      </c>
      <c r="B1" s="398"/>
      <c r="C1" s="398"/>
      <c r="D1" s="398"/>
      <c r="E1" s="398"/>
      <c r="F1" s="398"/>
      <c r="G1" s="398"/>
      <c r="H1" s="398"/>
      <c r="I1" s="398"/>
      <c r="J1" s="398"/>
      <c r="K1" s="398"/>
      <c r="L1" s="398"/>
      <c r="M1" s="4"/>
    </row>
    <row r="2" spans="1:17" ht="20.25">
      <c r="A2" s="62"/>
      <c r="B2" s="63"/>
      <c r="C2" s="63"/>
      <c r="D2" s="63"/>
      <c r="E2" s="63"/>
      <c r="F2" s="63"/>
      <c r="G2" s="63"/>
      <c r="H2" s="63"/>
      <c r="I2" s="63"/>
      <c r="J2" s="426" t="s">
        <v>128</v>
      </c>
      <c r="K2" s="427"/>
      <c r="L2" s="427"/>
      <c r="M2" s="4"/>
    </row>
    <row r="3" spans="1:17" ht="21.75" customHeight="1" thickBot="1">
      <c r="A3" s="34"/>
      <c r="B3" s="34"/>
      <c r="C3" s="34"/>
      <c r="D3" s="34"/>
      <c r="E3" s="34"/>
      <c r="F3" s="34"/>
      <c r="G3" s="34"/>
      <c r="H3" s="4"/>
      <c r="I3" s="34"/>
      <c r="J3" s="34"/>
      <c r="K3" s="34"/>
      <c r="L3" s="34"/>
      <c r="M3" s="32"/>
      <c r="N3" s="35"/>
      <c r="O3" s="9"/>
      <c r="P3" s="9"/>
      <c r="Q3" s="9"/>
    </row>
    <row r="4" spans="1:17" ht="16.5" customHeight="1" thickTop="1">
      <c r="A4" s="404" t="s">
        <v>1</v>
      </c>
      <c r="B4" s="405"/>
      <c r="C4" s="405"/>
      <c r="D4" s="422" t="str">
        <f>'A.1. Supporting Budget'!C4:C6</f>
        <v>Insert Service</v>
      </c>
      <c r="E4" s="424" t="str">
        <f>'A.1. Supporting Budget'!D4:D6</f>
        <v>Insert Service</v>
      </c>
      <c r="F4" s="424" t="str">
        <f>'A.1. Supporting Budget'!E4:E6</f>
        <v>Insert Service</v>
      </c>
      <c r="G4" s="424" t="str">
        <f>'A.1. Supporting Budget'!F4:F6</f>
        <v>Insert Service</v>
      </c>
      <c r="H4" s="420" t="s">
        <v>58</v>
      </c>
      <c r="I4" s="102"/>
      <c r="J4" s="416" t="s">
        <v>52</v>
      </c>
      <c r="K4" s="399" t="s">
        <v>55</v>
      </c>
      <c r="L4" s="399" t="s">
        <v>54</v>
      </c>
      <c r="M4" s="36"/>
      <c r="N4" s="35" t="s">
        <v>2</v>
      </c>
      <c r="O4" s="9"/>
      <c r="P4" s="9"/>
      <c r="Q4" s="9"/>
    </row>
    <row r="5" spans="1:17" ht="34.5" customHeight="1">
      <c r="A5" s="406"/>
      <c r="B5" s="407"/>
      <c r="C5" s="407"/>
      <c r="D5" s="423"/>
      <c r="E5" s="425"/>
      <c r="F5" s="425"/>
      <c r="G5" s="425"/>
      <c r="H5" s="421"/>
      <c r="I5" s="103" t="s">
        <v>0</v>
      </c>
      <c r="J5" s="417"/>
      <c r="K5" s="400"/>
      <c r="L5" s="400"/>
      <c r="M5" s="37"/>
      <c r="N5" s="35" t="s">
        <v>3</v>
      </c>
      <c r="O5" s="9"/>
      <c r="P5" s="9"/>
      <c r="Q5" s="9"/>
    </row>
    <row r="6" spans="1:17" ht="39.950000000000003" customHeight="1">
      <c r="A6" s="104" t="s">
        <v>4</v>
      </c>
      <c r="B6" s="105"/>
      <c r="C6" s="106"/>
      <c r="D6" s="162">
        <f>+'A.1. Supporting Budget'!C16</f>
        <v>0</v>
      </c>
      <c r="E6" s="163">
        <f>'A.1. Supporting Budget'!D16</f>
        <v>0</v>
      </c>
      <c r="F6" s="163">
        <f>'A.1. Supporting Budget'!$E$16</f>
        <v>0</v>
      </c>
      <c r="G6" s="164">
        <f>'A.1. Supporting Budget'!$F$16</f>
        <v>0</v>
      </c>
      <c r="H6" s="165"/>
      <c r="I6" s="166">
        <f t="shared" ref="I6:I12" si="0">SUM(D6:H6)</f>
        <v>0</v>
      </c>
      <c r="J6" s="166">
        <f>+'A.1. Supporting Budget'!H16</f>
        <v>0</v>
      </c>
      <c r="K6" s="162">
        <f>'A.1. Supporting Budget'!I16</f>
        <v>0</v>
      </c>
      <c r="L6" s="162">
        <f>'A.1. Supporting Budget'!J16</f>
        <v>0</v>
      </c>
      <c r="M6" s="38"/>
      <c r="N6" s="39">
        <f>SUM(J6:L6)</f>
        <v>0</v>
      </c>
      <c r="O6" s="9"/>
      <c r="P6" s="9"/>
      <c r="Q6" s="9"/>
    </row>
    <row r="7" spans="1:17" ht="39.950000000000003" customHeight="1">
      <c r="A7" s="107" t="s">
        <v>71</v>
      </c>
      <c r="B7" s="108"/>
      <c r="C7" s="109"/>
      <c r="D7" s="162">
        <f>+'A.1. Supporting Budget'!C24</f>
        <v>0</v>
      </c>
      <c r="E7" s="163">
        <f>'A.1. Supporting Budget'!D24</f>
        <v>0</v>
      </c>
      <c r="F7" s="162">
        <f>'A.1. Supporting Budget'!E24</f>
        <v>0</v>
      </c>
      <c r="G7" s="167">
        <f>'A.1. Supporting Budget'!F24</f>
        <v>0</v>
      </c>
      <c r="H7" s="165"/>
      <c r="I7" s="166">
        <f t="shared" si="0"/>
        <v>0</v>
      </c>
      <c r="J7" s="166">
        <f>'A.1. Supporting Budget'!H24</f>
        <v>0</v>
      </c>
      <c r="K7" s="162">
        <f>+'A.1. Supporting Budget'!I24</f>
        <v>0</v>
      </c>
      <c r="L7" s="162">
        <f>+'A.1. Supporting Budget'!J24</f>
        <v>0</v>
      </c>
      <c r="M7" s="38"/>
      <c r="N7" s="39">
        <f t="shared" ref="N7:N15" si="1">SUM(J7:L7)</f>
        <v>0</v>
      </c>
      <c r="O7" s="9"/>
      <c r="P7" s="9"/>
      <c r="Q7" s="9"/>
    </row>
    <row r="8" spans="1:17" ht="39.950000000000003" customHeight="1">
      <c r="A8" s="104" t="s">
        <v>72</v>
      </c>
      <c r="B8" s="105"/>
      <c r="C8" s="105"/>
      <c r="D8" s="162">
        <f>'A.1. Supporting Budget'!C32</f>
        <v>0</v>
      </c>
      <c r="E8" s="163">
        <f>'A.1. Supporting Budget'!D32</f>
        <v>0</v>
      </c>
      <c r="F8" s="162">
        <f>'A.1. Supporting Budget'!E32</f>
        <v>0</v>
      </c>
      <c r="G8" s="167">
        <f>'A.1. Supporting Budget'!F32</f>
        <v>0</v>
      </c>
      <c r="H8" s="168"/>
      <c r="I8" s="166">
        <f t="shared" si="0"/>
        <v>0</v>
      </c>
      <c r="J8" s="166">
        <f>'A.1. Supporting Budget'!H32</f>
        <v>0</v>
      </c>
      <c r="K8" s="162">
        <f>'A.1. Supporting Budget'!I32</f>
        <v>0</v>
      </c>
      <c r="L8" s="162">
        <f>'A.1. Supporting Budget'!J32</f>
        <v>0</v>
      </c>
      <c r="M8" s="38"/>
      <c r="N8" s="39">
        <f t="shared" si="1"/>
        <v>0</v>
      </c>
      <c r="O8" s="9"/>
      <c r="P8" s="9"/>
      <c r="Q8" s="9"/>
    </row>
    <row r="9" spans="1:17" ht="39.950000000000003" customHeight="1">
      <c r="A9" s="110" t="s">
        <v>73</v>
      </c>
      <c r="B9" s="105"/>
      <c r="C9" s="105"/>
      <c r="D9" s="162">
        <f>'A.1. Supporting Budget'!C41</f>
        <v>0</v>
      </c>
      <c r="E9" s="163">
        <f>'A.1. Supporting Budget'!D41</f>
        <v>0</v>
      </c>
      <c r="F9" s="162">
        <f>'A.1. Supporting Budget'!E41</f>
        <v>0</v>
      </c>
      <c r="G9" s="167">
        <f>'A.1. Supporting Budget'!F41</f>
        <v>0</v>
      </c>
      <c r="H9" s="168"/>
      <c r="I9" s="166">
        <f t="shared" si="0"/>
        <v>0</v>
      </c>
      <c r="J9" s="166">
        <f>'A.1. Supporting Budget'!H41</f>
        <v>0</v>
      </c>
      <c r="K9" s="162">
        <f>'A.1. Supporting Budget'!I41</f>
        <v>0</v>
      </c>
      <c r="L9" s="162">
        <f>'A.1. Supporting Budget'!J41</f>
        <v>0</v>
      </c>
      <c r="M9" s="38"/>
      <c r="N9" s="39">
        <f t="shared" si="1"/>
        <v>0</v>
      </c>
      <c r="O9" s="9"/>
      <c r="P9" s="9"/>
      <c r="Q9" s="9"/>
    </row>
    <row r="10" spans="1:17" ht="39.950000000000003" customHeight="1">
      <c r="A10" s="104" t="s">
        <v>69</v>
      </c>
      <c r="B10" s="105"/>
      <c r="C10" s="105"/>
      <c r="D10" s="162">
        <f>'A.1. Supporting Budget'!C51</f>
        <v>0</v>
      </c>
      <c r="E10" s="163">
        <f>'A.1. Supporting Budget'!D51</f>
        <v>0</v>
      </c>
      <c r="F10" s="162">
        <f>'A.1. Supporting Budget'!E51</f>
        <v>0</v>
      </c>
      <c r="G10" s="167">
        <f>'A.1. Supporting Budget'!F51</f>
        <v>0</v>
      </c>
      <c r="H10" s="165"/>
      <c r="I10" s="166">
        <f t="shared" si="0"/>
        <v>0</v>
      </c>
      <c r="J10" s="166">
        <f>'A.1. Supporting Budget'!H51</f>
        <v>0</v>
      </c>
      <c r="K10" s="162">
        <f>'A.1. Supporting Budget'!I51</f>
        <v>0</v>
      </c>
      <c r="L10" s="162">
        <f>'A.1. Supporting Budget'!J51</f>
        <v>0</v>
      </c>
      <c r="M10" s="38"/>
      <c r="N10" s="39">
        <f t="shared" si="1"/>
        <v>0</v>
      </c>
      <c r="O10" s="9"/>
      <c r="P10" s="9"/>
      <c r="Q10" s="9"/>
    </row>
    <row r="11" spans="1:17" ht="39.950000000000003" customHeight="1">
      <c r="A11" s="104" t="s">
        <v>70</v>
      </c>
      <c r="B11" s="105"/>
      <c r="C11" s="105"/>
      <c r="D11" s="162">
        <f>'A.1. Supporting Budget'!C57</f>
        <v>0</v>
      </c>
      <c r="E11" s="163">
        <f>'A.1. Supporting Budget'!D57</f>
        <v>0</v>
      </c>
      <c r="F11" s="162">
        <f>'A.1. Supporting Budget'!E57</f>
        <v>0</v>
      </c>
      <c r="G11" s="167">
        <f>'A.1. Supporting Budget'!F57</f>
        <v>0</v>
      </c>
      <c r="H11" s="165"/>
      <c r="I11" s="166">
        <f t="shared" si="0"/>
        <v>0</v>
      </c>
      <c r="J11" s="166">
        <f>'A.1. Supporting Budget'!H57</f>
        <v>0</v>
      </c>
      <c r="K11" s="162">
        <f>'A.1. Supporting Budget'!I57</f>
        <v>0</v>
      </c>
      <c r="L11" s="162">
        <f>'A.1. Supporting Budget'!J57</f>
        <v>0</v>
      </c>
      <c r="M11" s="38"/>
      <c r="N11" s="39">
        <f t="shared" si="1"/>
        <v>0</v>
      </c>
      <c r="O11" s="9"/>
      <c r="P11" s="9"/>
      <c r="Q11" s="9"/>
    </row>
    <row r="12" spans="1:17" ht="39.950000000000003" customHeight="1">
      <c r="A12" s="104" t="s">
        <v>13</v>
      </c>
      <c r="B12" s="105"/>
      <c r="C12" s="105"/>
      <c r="D12" s="162">
        <f>'A.1. Supporting Budget'!C67</f>
        <v>0</v>
      </c>
      <c r="E12" s="163">
        <f>'A.1. Supporting Budget'!D67</f>
        <v>0</v>
      </c>
      <c r="F12" s="162">
        <f>'A.1. Supporting Budget'!E67</f>
        <v>0</v>
      </c>
      <c r="G12" s="167">
        <f>'A.1. Supporting Budget'!F67</f>
        <v>0</v>
      </c>
      <c r="H12" s="166" t="s">
        <v>58</v>
      </c>
      <c r="I12" s="166">
        <f t="shared" si="0"/>
        <v>0</v>
      </c>
      <c r="J12" s="166">
        <f>+'A.1. Supporting Budget'!H67</f>
        <v>0</v>
      </c>
      <c r="K12" s="166">
        <f>+'A.1. Supporting Budget'!I67</f>
        <v>0</v>
      </c>
      <c r="L12" s="166">
        <f>+'A.1. Supporting Budget'!J67</f>
        <v>0</v>
      </c>
      <c r="M12" s="38"/>
      <c r="N12" s="39">
        <f t="shared" si="1"/>
        <v>0</v>
      </c>
      <c r="O12" s="9"/>
      <c r="P12" s="9"/>
      <c r="Q12" s="9"/>
    </row>
    <row r="13" spans="1:17" ht="39.950000000000003" customHeight="1">
      <c r="A13" s="104" t="s">
        <v>14</v>
      </c>
      <c r="B13" s="105"/>
      <c r="C13" s="111"/>
      <c r="D13" s="162">
        <f>+'A.1. Supporting Budget'!C68</f>
        <v>0</v>
      </c>
      <c r="E13" s="163">
        <f>'A.1. Supporting Budget'!D68</f>
        <v>0</v>
      </c>
      <c r="F13" s="162">
        <f>'A.1. Supporting Budget'!E68</f>
        <v>0</v>
      </c>
      <c r="G13" s="167">
        <f>'A.1. Supporting Budget'!F68</f>
        <v>0</v>
      </c>
      <c r="H13" s="166" t="s">
        <v>58</v>
      </c>
      <c r="I13" s="166">
        <f>SUM(I6:I12)</f>
        <v>0</v>
      </c>
      <c r="J13" s="166">
        <f>SUM(J6:J12)</f>
        <v>0</v>
      </c>
      <c r="K13" s="166">
        <f>SUM(K6:K12)</f>
        <v>0</v>
      </c>
      <c r="L13" s="166">
        <f>SUM(L6:L12)</f>
        <v>0</v>
      </c>
      <c r="M13" s="38"/>
      <c r="N13" s="39">
        <f t="shared" si="1"/>
        <v>0</v>
      </c>
      <c r="O13" s="9"/>
      <c r="P13" s="9"/>
      <c r="Q13" s="9"/>
    </row>
    <row r="14" spans="1:17" ht="39.950000000000003" customHeight="1" thickBot="1">
      <c r="A14" s="104" t="s">
        <v>58</v>
      </c>
      <c r="B14" s="105"/>
      <c r="C14" s="112" t="str">
        <f>'A.1. Supporting Budget'!$B$69</f>
        <v xml:space="preserve"> </v>
      </c>
      <c r="D14" s="169" t="s">
        <v>58</v>
      </c>
      <c r="E14" s="163" t="s">
        <v>58</v>
      </c>
      <c r="F14" s="162" t="s">
        <v>58</v>
      </c>
      <c r="G14" s="167" t="s">
        <v>58</v>
      </c>
      <c r="H14" s="166" t="s">
        <v>58</v>
      </c>
      <c r="I14" s="166" t="s">
        <v>58</v>
      </c>
      <c r="J14" s="166" t="s">
        <v>58</v>
      </c>
      <c r="K14" s="166" t="s">
        <v>58</v>
      </c>
      <c r="L14" s="166" t="s">
        <v>58</v>
      </c>
      <c r="M14" s="38"/>
      <c r="N14" s="39">
        <f t="shared" si="1"/>
        <v>0</v>
      </c>
      <c r="O14" s="9"/>
      <c r="P14" s="9"/>
      <c r="Q14" s="9"/>
    </row>
    <row r="15" spans="1:17" s="55" customFormat="1" ht="39.950000000000003" customHeight="1" thickTop="1" thickBot="1">
      <c r="A15" s="113" t="s">
        <v>5</v>
      </c>
      <c r="B15" s="114"/>
      <c r="C15" s="115"/>
      <c r="D15" s="170">
        <f>SUM(D6:D12)</f>
        <v>0</v>
      </c>
      <c r="E15" s="170">
        <f>SUM(E6:E12)</f>
        <v>0</v>
      </c>
      <c r="F15" s="170">
        <f>SUM(F6:F12)</f>
        <v>0</v>
      </c>
      <c r="G15" s="170">
        <f>SUM(G6:G12)</f>
        <v>0</v>
      </c>
      <c r="H15" s="171" t="s">
        <v>58</v>
      </c>
      <c r="I15" s="171">
        <f>SUM(I6:I12)</f>
        <v>0</v>
      </c>
      <c r="J15" s="171">
        <f>SUM(J6:J12)</f>
        <v>0</v>
      </c>
      <c r="K15" s="171">
        <f>SUM(K6:K12)</f>
        <v>0</v>
      </c>
      <c r="L15" s="171">
        <f>SUM(L6:L12)</f>
        <v>0</v>
      </c>
      <c r="M15" s="51"/>
      <c r="N15" s="52">
        <f t="shared" si="1"/>
        <v>0</v>
      </c>
      <c r="O15" s="53"/>
      <c r="P15" s="54"/>
      <c r="Q15" s="54"/>
    </row>
    <row r="16" spans="1:17" ht="22.5" customHeight="1" thickTop="1" thickBot="1">
      <c r="A16" s="116" t="s">
        <v>50</v>
      </c>
      <c r="B16" s="117"/>
      <c r="C16" s="118"/>
      <c r="D16" s="119"/>
      <c r="E16" s="119"/>
      <c r="F16" s="120"/>
      <c r="G16" s="120"/>
      <c r="H16" s="120"/>
      <c r="I16" s="121"/>
      <c r="J16" s="418"/>
      <c r="K16" s="418"/>
      <c r="L16" s="419"/>
      <c r="M16" s="32"/>
      <c r="N16" s="35"/>
      <c r="O16" s="40"/>
      <c r="P16" s="41"/>
      <c r="Q16" s="42"/>
    </row>
    <row r="17" spans="1:17" ht="39.75" customHeight="1" thickTop="1" thickBot="1">
      <c r="A17" s="410" t="s">
        <v>117</v>
      </c>
      <c r="B17" s="411"/>
      <c r="C17" s="412"/>
      <c r="D17" s="176"/>
      <c r="E17" s="177"/>
      <c r="F17" s="178"/>
      <c r="G17" s="179"/>
      <c r="H17" s="180"/>
      <c r="I17" s="181">
        <f>SUM(D17:H17)</f>
        <v>0</v>
      </c>
      <c r="J17" s="122"/>
      <c r="K17" s="172">
        <f>I17</f>
        <v>0</v>
      </c>
      <c r="L17" s="123"/>
      <c r="M17" s="32"/>
      <c r="N17" s="43"/>
      <c r="O17" s="9"/>
      <c r="P17" s="44"/>
      <c r="Q17" s="40"/>
    </row>
    <row r="18" spans="1:17" ht="39.75" customHeight="1" thickTop="1" thickBot="1">
      <c r="A18" s="124" t="s">
        <v>65</v>
      </c>
      <c r="B18" s="125"/>
      <c r="C18" s="126"/>
      <c r="D18" s="182"/>
      <c r="E18" s="183"/>
      <c r="F18" s="184"/>
      <c r="G18" s="185"/>
      <c r="H18" s="186"/>
      <c r="I18" s="181">
        <f>SUM(D18:H18)</f>
        <v>0</v>
      </c>
      <c r="J18" s="127"/>
      <c r="K18" s="173">
        <f>I18</f>
        <v>0</v>
      </c>
      <c r="L18" s="128"/>
      <c r="M18" s="32"/>
      <c r="N18" s="43"/>
      <c r="O18" s="9"/>
      <c r="P18" s="44"/>
      <c r="Q18" s="40"/>
    </row>
    <row r="19" spans="1:17" ht="39.950000000000003" customHeight="1" thickTop="1" thickBot="1">
      <c r="A19" s="408" t="s">
        <v>118</v>
      </c>
      <c r="B19" s="409"/>
      <c r="C19" s="129"/>
      <c r="D19" s="187"/>
      <c r="E19" s="188"/>
      <c r="F19" s="189"/>
      <c r="G19" s="190"/>
      <c r="H19" s="191"/>
      <c r="I19" s="181">
        <f>SUM(D19:H19)</f>
        <v>0</v>
      </c>
      <c r="J19" s="130"/>
      <c r="K19" s="173">
        <f>I19</f>
        <v>0</v>
      </c>
      <c r="L19" s="131"/>
      <c r="M19" s="32"/>
      <c r="N19" s="48"/>
      <c r="O19" s="9"/>
      <c r="P19" s="45"/>
      <c r="Q19" s="46"/>
    </row>
    <row r="20" spans="1:17" ht="39.950000000000003" customHeight="1" thickTop="1" thickBot="1">
      <c r="A20" s="413" t="s">
        <v>139</v>
      </c>
      <c r="B20" s="414"/>
      <c r="C20" s="415"/>
      <c r="D20" s="192"/>
      <c r="E20" s="193"/>
      <c r="F20" s="194"/>
      <c r="G20" s="195"/>
      <c r="H20" s="196"/>
      <c r="I20" s="181">
        <f>SUM(D20:H20)</f>
        <v>0</v>
      </c>
      <c r="J20" s="132"/>
      <c r="K20" s="174">
        <f>I20</f>
        <v>0</v>
      </c>
      <c r="L20" s="133"/>
      <c r="M20" s="32"/>
      <c r="N20" s="48"/>
      <c r="O20" s="9"/>
      <c r="P20" s="45"/>
      <c r="Q20" s="46"/>
    </row>
    <row r="21" spans="1:17" s="55" customFormat="1" ht="39.950000000000003" customHeight="1" thickTop="1" thickBot="1">
      <c r="A21" s="401" t="s">
        <v>6</v>
      </c>
      <c r="B21" s="402"/>
      <c r="C21" s="403"/>
      <c r="D21" s="171">
        <f>+D15-D17-D18-D19-D20</f>
        <v>0</v>
      </c>
      <c r="E21" s="171">
        <f>+E15-E17-E18-E19-E20</f>
        <v>0</v>
      </c>
      <c r="F21" s="171">
        <f>+F15-F17-F18-F19-F20</f>
        <v>0</v>
      </c>
      <c r="G21" s="171">
        <f>+G15-G17-G18-G19-G20</f>
        <v>0</v>
      </c>
      <c r="H21" s="171" t="s">
        <v>58</v>
      </c>
      <c r="I21" s="171">
        <f>SUM(I15-I17-I18-I19-I20)</f>
        <v>0</v>
      </c>
      <c r="J21" s="461">
        <f>$J$15</f>
        <v>0</v>
      </c>
      <c r="K21" s="462">
        <f>+K15-K17-K18-K19-K20</f>
        <v>0</v>
      </c>
      <c r="L21" s="175">
        <f>$L$15</f>
        <v>0</v>
      </c>
      <c r="M21" s="56"/>
      <c r="N21" s="57">
        <f>SUM(J21:M21)</f>
        <v>0</v>
      </c>
      <c r="O21" s="54"/>
      <c r="P21" s="58"/>
      <c r="Q21" s="59"/>
    </row>
    <row r="22" spans="1:17" ht="39.950000000000003" customHeight="1" thickTop="1" thickBot="1">
      <c r="A22" s="134" t="s">
        <v>47</v>
      </c>
      <c r="B22" s="135"/>
      <c r="C22" s="136">
        <v>1</v>
      </c>
      <c r="D22" s="197">
        <f>+TRUNC(D21*C22)</f>
        <v>0</v>
      </c>
      <c r="E22" s="198">
        <f>+TRUNC(E21*C22)</f>
        <v>0</v>
      </c>
      <c r="F22" s="199">
        <f>+TRUNC(F21*C22)</f>
        <v>0</v>
      </c>
      <c r="G22" s="200">
        <f>+TRUNC(G21*C22)</f>
        <v>0</v>
      </c>
      <c r="H22" s="201" t="s">
        <v>58</v>
      </c>
      <c r="I22" s="460">
        <f>+(I21*C22)</f>
        <v>0</v>
      </c>
      <c r="J22" s="137"/>
      <c r="K22" s="138"/>
      <c r="L22" s="139"/>
      <c r="M22" s="32"/>
      <c r="N22" s="47"/>
      <c r="O22" s="9"/>
      <c r="P22" s="45"/>
      <c r="Q22" s="46"/>
    </row>
    <row r="23" spans="1:17" ht="39.950000000000003" customHeight="1" thickTop="1" thickBot="1">
      <c r="A23" s="140" t="s">
        <v>48</v>
      </c>
      <c r="B23" s="141"/>
      <c r="C23" s="142">
        <v>0</v>
      </c>
      <c r="D23" s="197">
        <f>+D21-D22</f>
        <v>0</v>
      </c>
      <c r="E23" s="197">
        <f>+E21-E22</f>
        <v>0</v>
      </c>
      <c r="F23" s="197">
        <f>+F21-F22</f>
        <v>0</v>
      </c>
      <c r="G23" s="197">
        <f>+G21-G22</f>
        <v>0</v>
      </c>
      <c r="H23" s="202" t="s">
        <v>58</v>
      </c>
      <c r="I23" s="200">
        <f>+(I21*C23)</f>
        <v>0</v>
      </c>
      <c r="J23" s="458" t="s">
        <v>167</v>
      </c>
      <c r="K23" s="459"/>
      <c r="L23" s="139"/>
      <c r="M23" s="32"/>
      <c r="N23" s="50"/>
      <c r="O23" s="9"/>
      <c r="P23" s="45"/>
      <c r="Q23" s="46"/>
    </row>
    <row r="24" spans="1:17" ht="39.950000000000003" customHeight="1" thickTop="1">
      <c r="A24" s="143" t="s">
        <v>44</v>
      </c>
      <c r="B24" s="144"/>
      <c r="C24" s="145"/>
      <c r="D24" s="146"/>
      <c r="E24" s="147"/>
      <c r="F24" s="148"/>
      <c r="G24" s="149"/>
      <c r="H24" s="150" t="s">
        <v>58</v>
      </c>
      <c r="I24" s="151">
        <f>SUM(D24:H24)</f>
        <v>0</v>
      </c>
      <c r="J24" s="137"/>
      <c r="K24" s="138"/>
      <c r="L24" s="139"/>
      <c r="M24" s="32"/>
      <c r="N24" s="48"/>
      <c r="O24" s="9"/>
    </row>
    <row r="25" spans="1:17" ht="39.75" customHeight="1">
      <c r="A25" s="276" t="s">
        <v>45</v>
      </c>
      <c r="B25" s="270"/>
      <c r="C25" s="271"/>
      <c r="D25" s="272" t="e">
        <f t="shared" ref="D25:I25" si="2">+D15/D24</f>
        <v>#DIV/0!</v>
      </c>
      <c r="E25" s="273" t="e">
        <f t="shared" si="2"/>
        <v>#DIV/0!</v>
      </c>
      <c r="F25" s="274" t="e">
        <f t="shared" si="2"/>
        <v>#DIV/0!</v>
      </c>
      <c r="G25" s="275" t="e">
        <f t="shared" si="2"/>
        <v>#DIV/0!</v>
      </c>
      <c r="H25" s="273" t="s">
        <v>58</v>
      </c>
      <c r="I25" s="275" t="e">
        <f t="shared" si="2"/>
        <v>#DIV/0!</v>
      </c>
      <c r="J25" s="137"/>
      <c r="K25" s="138"/>
      <c r="L25" s="139"/>
      <c r="M25" s="32"/>
      <c r="N25" s="49"/>
      <c r="O25" s="9"/>
      <c r="P25" s="9"/>
      <c r="Q25" s="9"/>
    </row>
    <row r="26" spans="1:17" ht="39.75" customHeight="1" thickBot="1">
      <c r="A26" s="152" t="s">
        <v>46</v>
      </c>
      <c r="B26" s="153"/>
      <c r="C26" s="154"/>
      <c r="D26" s="203" t="e">
        <f t="shared" ref="D26:I26" si="3">+D22/D24</f>
        <v>#DIV/0!</v>
      </c>
      <c r="E26" s="203" t="e">
        <f t="shared" si="3"/>
        <v>#DIV/0!</v>
      </c>
      <c r="F26" s="203" t="e">
        <f t="shared" si="3"/>
        <v>#DIV/0!</v>
      </c>
      <c r="G26" s="204" t="e">
        <f t="shared" si="3"/>
        <v>#DIV/0!</v>
      </c>
      <c r="H26" s="205" t="s">
        <v>58</v>
      </c>
      <c r="I26" s="206" t="e">
        <f t="shared" si="3"/>
        <v>#DIV/0!</v>
      </c>
      <c r="J26" s="155"/>
      <c r="K26" s="156"/>
      <c r="L26" s="157"/>
      <c r="M26" s="32"/>
      <c r="N26" s="9"/>
      <c r="O26" s="9"/>
      <c r="P26" s="9"/>
      <c r="Q26" s="9"/>
    </row>
    <row r="27" spans="1:17" ht="16.5" thickTop="1">
      <c r="A27" s="158" t="s">
        <v>7</v>
      </c>
      <c r="B27" s="158"/>
      <c r="C27" s="70"/>
      <c r="D27" s="70"/>
      <c r="E27" s="159"/>
      <c r="F27" s="159"/>
      <c r="G27" s="159"/>
      <c r="H27" s="160"/>
      <c r="I27" s="71"/>
      <c r="J27" s="70"/>
      <c r="K27" s="161"/>
      <c r="L27" s="70"/>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algorithmName="SHA-512" hashValue="cSu93hsMaxxxtpAo5uIzEYTaW6wi4sk/2HN991qctEo0FOX0nqYZUFSrtFrRTWdryTYqJHKxov7w1xEh8Sg2YA==" saltValue="gJumhssByU+xNRtU6uFxiQ==" spinCount="100000" sheet="1" objects="1" scenarios="1"/>
  <mergeCells count="17">
    <mergeCell ref="J23:K23"/>
    <mergeCell ref="A1:L1"/>
    <mergeCell ref="L4:L5"/>
    <mergeCell ref="A21:C21"/>
    <mergeCell ref="A4:C5"/>
    <mergeCell ref="A19:B19"/>
    <mergeCell ref="A17:C17"/>
    <mergeCell ref="A20:C20"/>
    <mergeCell ref="K4:K5"/>
    <mergeCell ref="J4:J5"/>
    <mergeCell ref="J16:L16"/>
    <mergeCell ref="H4:H5"/>
    <mergeCell ref="D4:D5"/>
    <mergeCell ref="E4:E5"/>
    <mergeCell ref="F4:F5"/>
    <mergeCell ref="G4:G5"/>
    <mergeCell ref="J2:L2"/>
  </mergeCells>
  <phoneticPr fontId="0" type="noConversion"/>
  <printOptions horizontalCentered="1"/>
  <pageMargins left="0.75" right="0.75" top="1" bottom="0.5" header="0.5" footer="0.5"/>
  <pageSetup scale="54"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6"/>
  <sheetViews>
    <sheetView zoomScale="75" zoomScaleNormal="75" workbookViewId="0">
      <selection activeCell="A44" sqref="A44"/>
    </sheetView>
  </sheetViews>
  <sheetFormatPr defaultColWidth="8.88671875" defaultRowHeight="18.75"/>
  <cols>
    <col min="1" max="1" width="61.33203125" style="238" customWidth="1"/>
    <col min="2" max="2" width="15.33203125" style="238" customWidth="1"/>
    <col min="3" max="3" width="19.88671875" style="238" customWidth="1"/>
    <col min="4" max="4" width="35.33203125" style="242" customWidth="1"/>
    <col min="5" max="16384" width="8.88671875" style="238"/>
  </cols>
  <sheetData>
    <row r="1" spans="1:6" ht="20.25">
      <c r="A1" s="437" t="s">
        <v>120</v>
      </c>
      <c r="B1" s="438"/>
      <c r="C1" s="438"/>
      <c r="D1" s="439"/>
    </row>
    <row r="2" spans="1:6">
      <c r="A2" s="239"/>
      <c r="B2" s="240"/>
      <c r="C2" s="451" t="s">
        <v>128</v>
      </c>
      <c r="D2" s="452"/>
      <c r="E2" s="241"/>
      <c r="F2" s="241"/>
    </row>
    <row r="3" spans="1:6" ht="19.5" thickBot="1"/>
    <row r="4" spans="1:6" ht="27.75" customHeight="1" thickTop="1" thickBot="1">
      <c r="A4" s="441" t="s">
        <v>61</v>
      </c>
      <c r="B4" s="440"/>
      <c r="C4" s="440"/>
      <c r="D4" s="442"/>
    </row>
    <row r="5" spans="1:6" ht="19.5" thickTop="1">
      <c r="A5" s="243" t="s">
        <v>42</v>
      </c>
      <c r="B5" s="449" t="s">
        <v>39</v>
      </c>
      <c r="C5" s="450"/>
      <c r="D5" s="68"/>
    </row>
    <row r="6" spans="1:6">
      <c r="A6" s="244"/>
      <c r="B6" s="245" t="s">
        <v>40</v>
      </c>
      <c r="C6" s="246" t="s">
        <v>41</v>
      </c>
      <c r="D6" s="68"/>
    </row>
    <row r="7" spans="1:6">
      <c r="A7" s="65"/>
      <c r="B7" s="65"/>
      <c r="C7" s="66"/>
      <c r="D7" s="67"/>
    </row>
    <row r="8" spans="1:6">
      <c r="A8" s="65"/>
      <c r="B8" s="65"/>
      <c r="C8" s="66"/>
      <c r="D8" s="67"/>
    </row>
    <row r="9" spans="1:6">
      <c r="A9" s="65"/>
      <c r="B9" s="65"/>
      <c r="C9" s="66"/>
      <c r="D9" s="67"/>
    </row>
    <row r="10" spans="1:6">
      <c r="A10" s="65"/>
      <c r="B10" s="65"/>
      <c r="C10" s="66"/>
      <c r="D10" s="67"/>
    </row>
    <row r="11" spans="1:6">
      <c r="A11" s="65"/>
      <c r="B11" s="65"/>
      <c r="C11" s="66"/>
      <c r="D11" s="67"/>
    </row>
    <row r="12" spans="1:6">
      <c r="A12" s="65"/>
      <c r="B12" s="65"/>
      <c r="C12" s="66"/>
      <c r="D12" s="67"/>
    </row>
    <row r="13" spans="1:6">
      <c r="A13" s="65"/>
      <c r="B13" s="65"/>
      <c r="C13" s="66"/>
      <c r="D13" s="67"/>
    </row>
    <row r="14" spans="1:6">
      <c r="A14" s="65"/>
      <c r="B14" s="65"/>
      <c r="C14" s="66"/>
      <c r="D14" s="67"/>
    </row>
    <row r="15" spans="1:6" s="260" customFormat="1" ht="19.5" thickBot="1">
      <c r="A15" s="428" t="s">
        <v>9</v>
      </c>
      <c r="B15" s="429"/>
      <c r="C15" s="430"/>
      <c r="D15" s="259">
        <f>SUM(D5:D14)</f>
        <v>0</v>
      </c>
    </row>
    <row r="16" spans="1:6" ht="19.5" thickTop="1">
      <c r="A16" s="247" t="s">
        <v>62</v>
      </c>
      <c r="B16" s="248"/>
      <c r="C16" s="249"/>
      <c r="D16" s="250"/>
    </row>
    <row r="17" spans="1:4">
      <c r="A17" s="65"/>
      <c r="B17" s="65"/>
      <c r="C17" s="65"/>
      <c r="D17" s="67"/>
    </row>
    <row r="18" spans="1:4">
      <c r="A18" s="65"/>
      <c r="B18" s="65"/>
      <c r="C18" s="65"/>
      <c r="D18" s="67"/>
    </row>
    <row r="19" spans="1:4">
      <c r="A19" s="65"/>
      <c r="B19" s="65"/>
      <c r="C19" s="65"/>
      <c r="D19" s="67"/>
    </row>
    <row r="20" spans="1:4">
      <c r="A20" s="65"/>
      <c r="B20" s="65"/>
      <c r="C20" s="65"/>
      <c r="D20" s="67"/>
    </row>
    <row r="21" spans="1:4">
      <c r="A21" s="65"/>
      <c r="B21" s="65"/>
      <c r="C21" s="65"/>
      <c r="D21" s="67"/>
    </row>
    <row r="22" spans="1:4">
      <c r="A22" s="65"/>
      <c r="B22" s="65"/>
      <c r="C22" s="65"/>
      <c r="D22" s="67"/>
    </row>
    <row r="23" spans="1:4">
      <c r="A23" s="65"/>
      <c r="B23" s="65"/>
      <c r="C23" s="65"/>
      <c r="D23" s="67"/>
    </row>
    <row r="24" spans="1:4" s="260" customFormat="1" ht="19.5" thickBot="1">
      <c r="A24" s="428" t="s">
        <v>9</v>
      </c>
      <c r="B24" s="429"/>
      <c r="C24" s="430"/>
      <c r="D24" s="259">
        <f>SUM(D16:D23)</f>
        <v>0</v>
      </c>
    </row>
    <row r="25" spans="1:4" ht="21" thickTop="1" thickBot="1">
      <c r="A25" s="446" t="s">
        <v>125</v>
      </c>
      <c r="B25" s="447"/>
      <c r="C25" s="448"/>
      <c r="D25" s="251">
        <f>+D15+D24</f>
        <v>0</v>
      </c>
    </row>
    <row r="26" spans="1:4" ht="19.5" thickTop="1">
      <c r="A26" s="247" t="s">
        <v>19</v>
      </c>
      <c r="B26" s="252"/>
      <c r="C26" s="249"/>
      <c r="D26" s="250"/>
    </row>
    <row r="27" spans="1:4">
      <c r="A27" s="65"/>
      <c r="B27" s="65"/>
      <c r="C27" s="65"/>
      <c r="D27" s="67"/>
    </row>
    <row r="28" spans="1:4">
      <c r="A28" s="65"/>
      <c r="B28" s="65"/>
      <c r="C28" s="65"/>
      <c r="D28" s="67"/>
    </row>
    <row r="29" spans="1:4">
      <c r="A29" s="65"/>
      <c r="B29" s="65"/>
      <c r="C29" s="65"/>
      <c r="D29" s="67"/>
    </row>
    <row r="30" spans="1:4">
      <c r="A30" s="65"/>
      <c r="B30" s="65"/>
      <c r="C30" s="65"/>
      <c r="D30" s="67"/>
    </row>
    <row r="31" spans="1:4">
      <c r="A31" s="65"/>
      <c r="B31" s="65"/>
      <c r="C31" s="65"/>
      <c r="D31" s="67"/>
    </row>
    <row r="32" spans="1:4">
      <c r="A32" s="65"/>
      <c r="B32" s="65"/>
      <c r="C32" s="65"/>
      <c r="D32" s="67"/>
    </row>
    <row r="33" spans="1:4" ht="19.5" thickBot="1">
      <c r="A33" s="65"/>
      <c r="B33" s="65"/>
      <c r="C33" s="65"/>
      <c r="D33" s="67"/>
    </row>
    <row r="34" spans="1:4" s="260" customFormat="1" ht="21" thickTop="1" thickBot="1">
      <c r="A34" s="446" t="s">
        <v>140</v>
      </c>
      <c r="B34" s="447"/>
      <c r="C34" s="448"/>
      <c r="D34" s="263">
        <f>SUM(D26:D33)</f>
        <v>0</v>
      </c>
    </row>
    <row r="35" spans="1:4" s="260" customFormat="1" ht="28.5" customHeight="1" thickTop="1" thickBot="1">
      <c r="A35" s="434" t="s">
        <v>126</v>
      </c>
      <c r="B35" s="435"/>
      <c r="C35" s="436"/>
      <c r="D35" s="264">
        <f>SUM(D34,D25)</f>
        <v>0</v>
      </c>
    </row>
    <row r="36" spans="1:4" ht="36.75" customHeight="1" thickTop="1" thickBot="1">
      <c r="A36" s="440"/>
      <c r="B36" s="440"/>
      <c r="C36" s="440"/>
      <c r="D36" s="440"/>
    </row>
    <row r="37" spans="1:4" ht="31.5" customHeight="1" thickTop="1" thickBot="1">
      <c r="A37" s="443" t="s">
        <v>18</v>
      </c>
      <c r="B37" s="444"/>
      <c r="C37" s="444"/>
      <c r="D37" s="445"/>
    </row>
    <row r="38" spans="1:4" ht="19.5" thickTop="1">
      <c r="A38" s="253" t="s">
        <v>51</v>
      </c>
      <c r="B38" s="252"/>
      <c r="C38" s="254"/>
      <c r="D38" s="250"/>
    </row>
    <row r="39" spans="1:4">
      <c r="A39" s="255" t="s">
        <v>49</v>
      </c>
      <c r="B39" s="256"/>
      <c r="C39" s="257"/>
      <c r="D39" s="68"/>
    </row>
    <row r="40" spans="1:4">
      <c r="A40" s="65"/>
      <c r="B40" s="65"/>
      <c r="C40" s="65"/>
      <c r="D40" s="67"/>
    </row>
    <row r="41" spans="1:4">
      <c r="A41" s="255" t="s">
        <v>141</v>
      </c>
      <c r="B41" s="256"/>
      <c r="C41" s="258"/>
      <c r="D41" s="68"/>
    </row>
    <row r="42" spans="1:4" s="269" customFormat="1">
      <c r="A42" s="265"/>
      <c r="B42" s="266"/>
      <c r="C42" s="267"/>
      <c r="D42" s="268"/>
    </row>
    <row r="43" spans="1:4">
      <c r="A43" s="255" t="s">
        <v>142</v>
      </c>
      <c r="B43" s="256"/>
      <c r="C43" s="258"/>
      <c r="D43" s="68"/>
    </row>
    <row r="44" spans="1:4">
      <c r="A44" s="65"/>
      <c r="B44" s="65"/>
      <c r="C44" s="65"/>
      <c r="D44" s="67"/>
    </row>
    <row r="45" spans="1:4">
      <c r="A45" s="65"/>
      <c r="B45" s="65"/>
      <c r="C45" s="65"/>
      <c r="D45" s="67"/>
    </row>
    <row r="46" spans="1:4" s="260" customFormat="1" ht="19.5" thickBot="1">
      <c r="A46" s="428" t="s">
        <v>9</v>
      </c>
      <c r="B46" s="429"/>
      <c r="C46" s="430"/>
      <c r="D46" s="261">
        <f>SUM(D38:D45)</f>
        <v>0</v>
      </c>
    </row>
    <row r="47" spans="1:4" ht="19.5" thickTop="1">
      <c r="A47" s="253" t="s">
        <v>20</v>
      </c>
      <c r="B47" s="248"/>
      <c r="C47" s="249"/>
      <c r="D47" s="250"/>
    </row>
    <row r="48" spans="1:4">
      <c r="A48" s="65"/>
      <c r="B48" s="65"/>
      <c r="C48" s="69"/>
      <c r="D48" s="67"/>
    </row>
    <row r="49" spans="1:4">
      <c r="A49" s="65"/>
      <c r="B49" s="65"/>
      <c r="C49" s="65"/>
      <c r="D49" s="67"/>
    </row>
    <row r="50" spans="1:4">
      <c r="A50" s="65"/>
      <c r="B50" s="65"/>
      <c r="C50" s="65"/>
      <c r="D50" s="67"/>
    </row>
    <row r="51" spans="1:4">
      <c r="A51" s="65"/>
      <c r="B51" s="65"/>
      <c r="C51" s="65"/>
      <c r="D51" s="67"/>
    </row>
    <row r="52" spans="1:4">
      <c r="A52" s="65"/>
      <c r="B52" s="65"/>
      <c r="C52" s="65"/>
      <c r="D52" s="67"/>
    </row>
    <row r="53" spans="1:4">
      <c r="A53" s="65"/>
      <c r="B53" s="65"/>
      <c r="C53" s="65"/>
      <c r="D53" s="67"/>
    </row>
    <row r="54" spans="1:4" s="260" customFormat="1" ht="20.25" thickBot="1">
      <c r="A54" s="428" t="s">
        <v>127</v>
      </c>
      <c r="B54" s="429"/>
      <c r="C54" s="430"/>
      <c r="D54" s="259">
        <f>SUM(D47:D53)</f>
        <v>0</v>
      </c>
    </row>
    <row r="55" spans="1:4" s="260" customFormat="1" ht="20.25" thickTop="1" thickBot="1">
      <c r="A55" s="431" t="s">
        <v>0</v>
      </c>
      <c r="B55" s="432"/>
      <c r="C55" s="433"/>
      <c r="D55" s="262">
        <f>SUM(D54,D46)</f>
        <v>0</v>
      </c>
    </row>
    <row r="56" spans="1:4" ht="19.5" thickTop="1"/>
  </sheetData>
  <sheetProtection algorithmName="SHA-512" hashValue="1H1baEiSqi+Vu5O2Ye4syllq6OdvixWdpQtZyEW37xp0hagHzsqVcUczOLOyejAcaC+gzMAa/HIqoK8fGmVGcA==" saltValue="ZSJtJ+YwK5U8X7MJ23iCWQ==" spinCount="100000" sheet="1" objects="1" scenarios="1"/>
  <mergeCells count="14">
    <mergeCell ref="A54:C54"/>
    <mergeCell ref="A55:C55"/>
    <mergeCell ref="A35:C35"/>
    <mergeCell ref="A1:D1"/>
    <mergeCell ref="A36:D36"/>
    <mergeCell ref="A4:D4"/>
    <mergeCell ref="A37:D37"/>
    <mergeCell ref="A15:C15"/>
    <mergeCell ref="A24:C24"/>
    <mergeCell ref="A34:C34"/>
    <mergeCell ref="B5:C5"/>
    <mergeCell ref="A25:C25"/>
    <mergeCell ref="C2:D2"/>
    <mergeCell ref="A46:C46"/>
  </mergeCells>
  <phoneticPr fontId="0" type="noConversion"/>
  <pageMargins left="0.65" right="0.16" top="0.81" bottom="1" header="0.33" footer="0.5"/>
  <pageSetup scale="4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BC487-8AAB-484D-9EB2-55DF0567DEE2}">
  <sheetPr>
    <pageSetUpPr fitToPage="1"/>
  </sheetPr>
  <dimension ref="A1:L8"/>
  <sheetViews>
    <sheetView workbookViewId="0">
      <selection activeCell="G21" sqref="G21"/>
    </sheetView>
  </sheetViews>
  <sheetFormatPr defaultRowHeight="15"/>
  <cols>
    <col min="1" max="1" width="18.6640625" style="283" bestFit="1" customWidth="1"/>
    <col min="2" max="2" width="18.21875" style="283" bestFit="1" customWidth="1"/>
    <col min="3" max="3" width="18.88671875" style="283" bestFit="1" customWidth="1"/>
    <col min="4" max="4" width="17.44140625" style="283" bestFit="1" customWidth="1"/>
    <col min="5" max="8" width="16.77734375" style="283" bestFit="1" customWidth="1"/>
    <col min="9" max="12" width="19.21875" style="283" customWidth="1"/>
    <col min="13" max="16384" width="8.88671875" style="284"/>
  </cols>
  <sheetData>
    <row r="1" spans="1:12" s="280" customFormat="1" ht="60">
      <c r="A1" s="453" t="s">
        <v>153</v>
      </c>
      <c r="B1" s="277" t="s">
        <v>143</v>
      </c>
      <c r="C1" s="277" t="s">
        <v>144</v>
      </c>
      <c r="D1" s="277" t="s">
        <v>145</v>
      </c>
      <c r="E1" s="455" t="s">
        <v>146</v>
      </c>
      <c r="F1" s="456"/>
      <c r="G1" s="456"/>
      <c r="H1" s="457"/>
      <c r="I1" s="278"/>
      <c r="J1" s="279"/>
      <c r="K1" s="279"/>
    </row>
    <row r="2" spans="1:12" ht="15.75">
      <c r="A2" s="454"/>
      <c r="B2" s="281" t="s">
        <v>147</v>
      </c>
      <c r="C2" s="281" t="s">
        <v>147</v>
      </c>
      <c r="D2" s="281"/>
      <c r="E2" s="282" t="str">
        <f>'A.1. Supporting Budget'!C4</f>
        <v>Insert Service</v>
      </c>
      <c r="F2" s="282" t="str">
        <f>'A.1. Supporting Budget'!D4</f>
        <v>Insert Service</v>
      </c>
      <c r="G2" s="282" t="str">
        <f>'A.1. Supporting Budget'!E4</f>
        <v>Insert Service</v>
      </c>
      <c r="H2" s="282" t="str">
        <f>'A.1. Supporting Budget'!F4</f>
        <v>Insert Service</v>
      </c>
      <c r="K2" s="284"/>
      <c r="L2" s="284"/>
    </row>
    <row r="3" spans="1:12" ht="45">
      <c r="A3" s="285" t="s">
        <v>148</v>
      </c>
      <c r="B3" s="285" t="s">
        <v>154</v>
      </c>
      <c r="C3" s="285" t="s">
        <v>155</v>
      </c>
      <c r="D3" s="286" t="s">
        <v>149</v>
      </c>
      <c r="E3" s="286" t="s">
        <v>149</v>
      </c>
      <c r="F3" s="286" t="s">
        <v>149</v>
      </c>
      <c r="G3" s="286" t="s">
        <v>149</v>
      </c>
      <c r="H3" s="286" t="s">
        <v>149</v>
      </c>
      <c r="K3" s="284"/>
      <c r="L3" s="284"/>
    </row>
    <row r="4" spans="1:12" s="290" customFormat="1" ht="15.75">
      <c r="A4" s="287" t="s">
        <v>150</v>
      </c>
      <c r="B4" s="287" t="s">
        <v>156</v>
      </c>
      <c r="C4" s="287" t="s">
        <v>159</v>
      </c>
      <c r="D4" s="288">
        <v>0.25</v>
      </c>
      <c r="E4" s="295" t="e">
        <f>0.25*'A.2. Bdgt Summary'!D25</f>
        <v>#DIV/0!</v>
      </c>
      <c r="F4" s="295" t="e">
        <f>0.25*'A.2. Bdgt Summary'!E25</f>
        <v>#DIV/0!</v>
      </c>
      <c r="G4" s="295" t="e">
        <f>0.25*'A.2. Bdgt Summary'!F25</f>
        <v>#DIV/0!</v>
      </c>
      <c r="H4" s="295" t="e">
        <f>0.25*'A.2. Bdgt Summary'!G25</f>
        <v>#DIV/0!</v>
      </c>
      <c r="I4" s="289"/>
      <c r="J4" s="289"/>
    </row>
    <row r="5" spans="1:12" ht="15.75">
      <c r="A5" s="291" t="s">
        <v>151</v>
      </c>
      <c r="B5" s="291" t="s">
        <v>157</v>
      </c>
      <c r="C5" s="291" t="s">
        <v>160</v>
      </c>
      <c r="D5" s="292">
        <v>0.5</v>
      </c>
      <c r="E5" s="296" t="e">
        <f>0.5*'A.2. Bdgt Summary'!D26</f>
        <v>#DIV/0!</v>
      </c>
      <c r="F5" s="296" t="e">
        <f>0.5*'A.2. Bdgt Summary'!E26</f>
        <v>#DIV/0!</v>
      </c>
      <c r="G5" s="296" t="e">
        <f>0.5*'A.2. Bdgt Summary'!F26</f>
        <v>#DIV/0!</v>
      </c>
      <c r="H5" s="296" t="e">
        <f>0.5*'A.2. Bdgt Summary'!G26</f>
        <v>#DIV/0!</v>
      </c>
      <c r="I5" s="298"/>
      <c r="K5" s="284"/>
      <c r="L5" s="284"/>
    </row>
    <row r="6" spans="1:12" ht="15.75">
      <c r="A6" s="293" t="s">
        <v>152</v>
      </c>
      <c r="B6" s="293" t="s">
        <v>158</v>
      </c>
      <c r="C6" s="293" t="s">
        <v>161</v>
      </c>
      <c r="D6" s="294">
        <v>1</v>
      </c>
      <c r="E6" s="297" t="e">
        <f>1*'A.2. Bdgt Summary'!D25</f>
        <v>#DIV/0!</v>
      </c>
      <c r="F6" s="297" t="e">
        <f>1*'A.2. Bdgt Summary'!E25</f>
        <v>#DIV/0!</v>
      </c>
      <c r="G6" s="297" t="e">
        <f>1*'A.2. Bdgt Summary'!F25</f>
        <v>#DIV/0!</v>
      </c>
      <c r="H6" s="297" t="e">
        <f>1*'A.2. Bdgt Summary'!G25</f>
        <v>#DIV/0!</v>
      </c>
      <c r="K6" s="284"/>
      <c r="L6" s="284"/>
    </row>
    <row r="7" spans="1:12">
      <c r="K7" s="284"/>
      <c r="L7" s="284"/>
    </row>
    <row r="8" spans="1:12">
      <c r="K8" s="284"/>
      <c r="L8" s="284"/>
    </row>
  </sheetData>
  <sheetProtection algorithmName="SHA-512" hashValue="n7zSP9+X0gnlwCVNl6tmjg7XR/Bz97DtdO0VUx7vfNqslGRFWQl+YAcdyG8pvuDef5/EV9k7vkxXFHFF1jh7bg==" saltValue="2OIBDjYOCyoNhlb6hqUdtQ==" spinCount="100000" sheet="1" objects="1" scenarios="1"/>
  <mergeCells count="2">
    <mergeCell ref="A1:A2"/>
    <mergeCell ref="E1:H1"/>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Cost &amp; Other Definitions</vt:lpstr>
      <vt:lpstr>Application Cover Sheet</vt:lpstr>
      <vt:lpstr>A.1. Supporting Budget</vt:lpstr>
      <vt:lpstr>A.2. Bdgt Summary</vt:lpstr>
      <vt:lpstr>A.3. Explanation Non-Title III </vt:lpstr>
      <vt:lpstr>Cost Share</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2018-05-30T18:40:25Z</cp:lastPrinted>
  <dcterms:created xsi:type="dcterms:W3CDTF">1999-08-23T12:50:13Z</dcterms:created>
  <dcterms:modified xsi:type="dcterms:W3CDTF">2021-09-13T20:15:52Z</dcterms:modified>
</cp:coreProperties>
</file>